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Мой диск\Manager\Прайс\"/>
    </mc:Choice>
  </mc:AlternateContent>
  <xr:revisionPtr revIDLastSave="0" documentId="13_ncr:1_{9DC883E6-2183-4D82-B80A-6374217D9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DOSTOKI.RU" sheetId="6" r:id="rId1"/>
  </sheets>
  <definedNames>
    <definedName name="_xlnm._FilterDatabase" localSheetId="0" hidden="1">VODOSTOKI.RU!$A$2:$E$86</definedName>
    <definedName name="_xlnm.Print_Area" localSheetId="0">VODOSTOKI.RU!$A$1:$E$106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6" l="1"/>
  <c r="C97" i="6"/>
  <c r="E86" i="6"/>
  <c r="E87" i="6"/>
  <c r="E88" i="6"/>
  <c r="E89" i="6"/>
  <c r="E90" i="6"/>
  <c r="E91" i="6"/>
  <c r="E92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4" i="6"/>
  <c r="D93" i="6" l="1"/>
  <c r="H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Введите необходимое кол-во.
Сумма заказа рассчитается автоматически. 
Направьте нам файл на электроную почту Info@vodostoki.ru</t>
        </r>
      </text>
    </comment>
    <comment ref="C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Пожалуйста уточните актуальность цен перед формированием заявки.</t>
        </r>
      </text>
    </comment>
  </commentList>
</comments>
</file>

<file path=xl/sharedStrings.xml><?xml version="1.0" encoding="utf-8"?>
<sst xmlns="http://schemas.openxmlformats.org/spreadsheetml/2006/main" count="178" uniqueCount="101">
  <si>
    <t>Цена</t>
  </si>
  <si>
    <t>Воронка водосточная. Диаметр 100 мм. Сталь оцинк. 0,5 мм.</t>
  </si>
  <si>
    <t>шт</t>
  </si>
  <si>
    <t>Труба водосточная 1250 мм. Диаметр 100 мм. Сталь оцинк. 0,5 мм.</t>
  </si>
  <si>
    <t>Хомут для водосточной трубы. Диаметр 100 мм.</t>
  </si>
  <si>
    <t>Воронка водосточная. Диаметр 120 мм. Сталь оцинк. 0,5 мм.</t>
  </si>
  <si>
    <t>Труба водосточная 1250 мм. Диаметр 120 мм. Сталь оцинк. 0,5 мм.</t>
  </si>
  <si>
    <t>Хомут для водосточной трубы. Диаметр 120 мм.</t>
  </si>
  <si>
    <t>Воронка водосточная. Диаметр 140 мм. Сталь оцинк. 0,5 мм.</t>
  </si>
  <si>
    <t>Труба водосточная 1250 мм. Диаметр 140 мм. Сталь оцинк. 0,5 мм.</t>
  </si>
  <si>
    <t>Хомут для водосточной трубы. Диаметр 140 мм.</t>
  </si>
  <si>
    <t>Воронка водосточная. Диаметр 150 мм. Сталь оцинк. 0,5 мм.</t>
  </si>
  <si>
    <t>Труба водосточная 1250 мм. Диаметр 150 мм. Сталь оцинк. 0,5 мм.</t>
  </si>
  <si>
    <t>Хомут для водосточной трубы. Диаметр 150 мм.</t>
  </si>
  <si>
    <t>Воронка водосточная. Диаметр 160 мм. Сталь оцинк. 0,5 мм.</t>
  </si>
  <si>
    <t>Труба водосточная 1250 мм. Диаметр 160 мм. Сталь оцинк. 0,5 мм.</t>
  </si>
  <si>
    <t>Хомут для водосточной трубы. Диаметр 160 мм.</t>
  </si>
  <si>
    <t>Воронка водосточная. Диаметр 180 мм. Сталь оцинк. 0,5 мм.</t>
  </si>
  <si>
    <t>Труба водосточная 1250 мм. Диаметр 180 мм. Сталь оцинк. 0,5 мм.</t>
  </si>
  <si>
    <t>Хомут для водосточной трубы. Диаметр 180 мм.</t>
  </si>
  <si>
    <t>Воронка водосточная. Диаметр 200 мм. Сталь оцинк. 0,5 мм.</t>
  </si>
  <si>
    <t>Труба водосточная 1250 мм. Диаметр 200 мм. Сталь оцинк. 0,5 мм.</t>
  </si>
  <si>
    <t>Хомут для водосточной трубы. Диаметр 200 мм.</t>
  </si>
  <si>
    <t>Воронка водосточная. Диаметр 220 мм. Сталь оцинк. 0,5 мм.</t>
  </si>
  <si>
    <t>Труба водосточная 1250 мм. Диаметр 220 мм. Сталь оцинк. 0,5 мм.</t>
  </si>
  <si>
    <t>Хомут для водосточной трубы. Диаметр 220 мм.</t>
  </si>
  <si>
    <t>Ед.</t>
  </si>
  <si>
    <t>Кол-во</t>
  </si>
  <si>
    <t>Желоба и комплектующие к ним диаметр 130 мм.</t>
  </si>
  <si>
    <t>Воронка желоба. Диаметр 130*100 мм.</t>
  </si>
  <si>
    <t>Держатель желоба. Диаметр 130 мм.</t>
  </si>
  <si>
    <t>Заглушка желоба универсальная. Диаметр 130 мм.</t>
  </si>
  <si>
    <t>Желоба и комплектующие к ним диаметр 160 мм.</t>
  </si>
  <si>
    <t>Держатель желоба. Диаметр 160 мм.</t>
  </si>
  <si>
    <t>Желоба и комплектующие к ним диаметр 180 мм.</t>
  </si>
  <si>
    <t>Желоб водосточный длинна 1250 мм. Диаметр 180 мм.</t>
  </si>
  <si>
    <t>Воронка желоба. Диаметр 180*140 мм.</t>
  </si>
  <si>
    <t>Воронка желоба. Диаметр 180*150 мм.</t>
  </si>
  <si>
    <t>Держатель желоба. Диаметр 180 мм.</t>
  </si>
  <si>
    <t>Диаметр 100 мм.</t>
  </si>
  <si>
    <t>Диаметр 120 мм.</t>
  </si>
  <si>
    <t>Диаметр 140 мм.</t>
  </si>
  <si>
    <t>Диаметр 150 мм.</t>
  </si>
  <si>
    <t>Диаметр 160 мм.</t>
  </si>
  <si>
    <t>Диаметр 180 мм.</t>
  </si>
  <si>
    <t>Диаметр 200 мм.</t>
  </si>
  <si>
    <t>Диаметр 220 мм.</t>
  </si>
  <si>
    <t>Воронка желоба. Длинна 410 мм. Диаметр 160*120 мм.</t>
  </si>
  <si>
    <t>Угол желоба 90 гр. универсальный. Диаметр 130 мм.</t>
  </si>
  <si>
    <t>Водосточные системы из оцинкованной стали</t>
  </si>
  <si>
    <t>Желоб водосточный длинна 1250 мм. Диаметр 130 мм.</t>
  </si>
  <si>
    <t>Сумма заявки</t>
  </si>
  <si>
    <t>Желоб водосточный длинна 1250 мм. Диаметр 150 мм.</t>
  </si>
  <si>
    <t>Угол желоба 90 гр. универсальный. Диаметр 180 мм.</t>
  </si>
  <si>
    <t>Заглушка желоба универсальная Диаметр 180 мм.</t>
  </si>
  <si>
    <t>Колено водосточное сливное сегментное. Диаметр 100 мм. Сталь оцинк. 0,5 мм.</t>
  </si>
  <si>
    <t>Колено для водосточной трубы сегментное. Диаметр 100 мм. Сталь оцинк. 0,5 мм.</t>
  </si>
  <si>
    <t>Колено водосточное сливное сегментное. Диаметр 120 мм. Сталь оцинк. 0,5 мм.</t>
  </si>
  <si>
    <t>Колено водосточное сливное сегментное. Диаметр 140 мм. Сталь оцинк. 0,5 мм.</t>
  </si>
  <si>
    <t>Колено водосточное сливное сегментное. Диаметр 150 мм. Сталь оцинк. 0,5 мм.</t>
  </si>
  <si>
    <t>Колено водосточное сливное сегментное. Диаметр 160 мм. Сталь оцинк. 0,5 мм.</t>
  </si>
  <si>
    <t>Колено водосточное сливное сегментное. Диаметр 180 мм. Сталь оцинк. 0,5 мм.</t>
  </si>
  <si>
    <t>Колено водосточное сливное сегментное. Диаметр 200 мм. Сталь оцинк. 0,5 мм.</t>
  </si>
  <si>
    <t>Колено водосточное сливное сегментное. Диаметр 220 мм. Сталь оцинк. 0,5 мм.</t>
  </si>
  <si>
    <t>Колено для водосточной трубы сегментное. Диаметр 120 мм. Сталь оцинк. 0,5 мм.</t>
  </si>
  <si>
    <t>Колено для водосточной трубы сегментное. Диаметр 140 мм. Сталь оцинк. 0,5 мм.</t>
  </si>
  <si>
    <t>Колено для водосточной трубы сегментное. Диаметр 150 мм. Сталь оцинк. 0,5 мм.</t>
  </si>
  <si>
    <t>Колено для водосточной трубы сегментное. Диаметр 160 мм. Сталь оцинк. 0,5 мм.</t>
  </si>
  <si>
    <t>Колено для водосточной трубы сегментное. Диаметр 180 мм. Сталь оцинк. 0,5 мм.</t>
  </si>
  <si>
    <t>Колено для водосточной трубы сегментное. Диаметр 200 мм. Сталь оцинк. 0,5 мм.</t>
  </si>
  <si>
    <t>Колено для водосточной трубы сегментное. Диаметр 220 мм. Сталь оцинк. 0,5 мм.</t>
  </si>
  <si>
    <t>Колено водосточное сливное гофрированное. Диаметр 100 мм. Сталь оцинк. 0,5 мм.</t>
  </si>
  <si>
    <t>Колено для водосточной трубы гофрированное. Диаметр 100 мм. Сталь оцинк. 0,5 мм.</t>
  </si>
  <si>
    <t>Колено водосточное сливное гофрированное. Диаметр 220 мм. Сталь оцинк. 0,5 мм.</t>
  </si>
  <si>
    <t>Колено водосточное сливное гофрированное. Диаметр 200 мм. Сталь оцинк. 0,5 мм.</t>
  </si>
  <si>
    <t>Колено водосточное сливное гофрированное. Диаметр 180 мм. Сталь оцинк. 0,5 мм.</t>
  </si>
  <si>
    <t>Колено водосточное сливное гофрированное. Диаметр 160 мм. Сталь оцинк. 0,5 мм.</t>
  </si>
  <si>
    <t>Колено водосточное сливное гофрированное. Диаметр 150 мм. Сталь оцинк. 0,5 мм.</t>
  </si>
  <si>
    <t>Колено водосточное сливное гофрированное. Диаметр 140 мм. Сталь оцинк. 0,5 мм.</t>
  </si>
  <si>
    <t>Колено водосточное сливное гофрированное. Диаметр 120 мм. Сталь оцинк. 0,5 мм.</t>
  </si>
  <si>
    <t>Колено для водосточной трубы гофрированное. Диаметр 120 мм. Сталь оцинк. 0,5 мм.</t>
  </si>
  <si>
    <t>Колено для водосточной трубы гофрированное. Диаметр 140 мм. Сталь оцинк. 0,5 мм.</t>
  </si>
  <si>
    <t>Колено для водосточной трубы гофрированное. Диаметр 150 мм. Сталь оцинк. 0,5 мм.</t>
  </si>
  <si>
    <t>Колено для водосточной трубы гофрированное. Диаметр 160 мм. Сталь оцинк. 0,5 мм.</t>
  </si>
  <si>
    <t>Колено для водосточной трубы гофрированное. Диаметр 180 мм. Сталь оцинк. 0,5 мм.</t>
  </si>
  <si>
    <t>Колено для водосточной трубы гофрированное. Диаметр 200 мм. Сталь оцинк. 0,5 мм.</t>
  </si>
  <si>
    <t>Колено для водосточной трубы гофрированное. Диаметр 220 мм. Сталь оцинк. 0,5 мм.</t>
  </si>
  <si>
    <t>Угол желоба 90 гр. универсальный. Диаметр 160 мм.</t>
  </si>
  <si>
    <t>Заглушка желоба универсальная. Диаметр 160 мм.</t>
  </si>
  <si>
    <t>Общая сумма</t>
  </si>
  <si>
    <t>Желоба и комплектующие к ним диаметр 200 мм.</t>
  </si>
  <si>
    <t>Желоб водосточный длинна 1250 мм. Диаметр 200 мм.</t>
  </si>
  <si>
    <t>Воронка желоба. Диаметр 200*140 мм.</t>
  </si>
  <si>
    <t>Воронка желоба. Диаметр 200*150 мм.</t>
  </si>
  <si>
    <t>Держатель желоба. Диаметр 200 мм.</t>
  </si>
  <si>
    <t>Угол желоба 90 гр. универсальный. Диаметр 200 мм.</t>
  </si>
  <si>
    <t>Заглушка желоба универсальная Диаметр 200 мм.</t>
  </si>
  <si>
    <t>Актуальность прайс листа:</t>
  </si>
  <si>
    <t>Сегодня:</t>
  </si>
  <si>
    <r>
      <rPr>
        <b/>
        <sz val="10"/>
        <rFont val="Arial Cyr"/>
        <charset val="204"/>
      </rPr>
      <t>*</t>
    </r>
    <r>
      <rPr>
        <sz val="10"/>
        <rFont val="Arial Cyr"/>
        <charset val="204"/>
      </rPr>
      <t>Цены могут быть изменены. Пожалуйста, уточняйте актуальную стоимость перед заказом.</t>
    </r>
  </si>
  <si>
    <r>
      <rPr>
        <b/>
        <sz val="10"/>
        <rFont val="Arial Cyr"/>
        <charset val="204"/>
      </rPr>
      <t>*</t>
    </r>
    <r>
      <rPr>
        <sz val="10"/>
        <rFont val="Arial Cyr"/>
        <charset val="204"/>
      </rPr>
      <t>Можем рассмотреть возможность изготовления нестандартных диаметров.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</si>
</sst>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#,##0.00&quot;р.&quot;"/>
    <numFmt numFmtId="166" formatCode="0.00&quot; руб.&quot;"/>
    <numFmt numFmtId="167" formatCode="[$-F800]dddd\,\ mmmm\ dd\,\ yyyy"/>
  </numFmts>
  <fonts count="1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EF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31">
    <xf numFmtId="0" fontId="0" fillId="0" borderId="0" xfId="0"/>
    <xf numFmtId="0" fontId="0" fillId="2" borderId="0" xfId="0" applyFill="1" applyProtection="1"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Protection="1">
      <protection hidden="1"/>
    </xf>
    <xf numFmtId="164" fontId="1" fillId="2" borderId="5" xfId="0" applyNumberFormat="1" applyFont="1" applyFill="1" applyBorder="1" applyProtection="1">
      <protection hidden="1"/>
    </xf>
    <xf numFmtId="167" fontId="4" fillId="2" borderId="1" xfId="1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left" wrapText="1"/>
      <protection hidden="1"/>
    </xf>
    <xf numFmtId="0" fontId="1" fillId="2" borderId="0" xfId="0" applyFont="1" applyFill="1" applyProtection="1">
      <protection hidden="1"/>
    </xf>
    <xf numFmtId="0" fontId="4" fillId="2" borderId="1" xfId="1" applyFont="1" applyFill="1" applyBorder="1" applyProtection="1"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166" fontId="0" fillId="0" borderId="1" xfId="0" applyNumberFormat="1" applyBorder="1" applyAlignment="1" applyProtection="1">
      <alignment horizontal="right" vertical="center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166" fontId="0" fillId="0" borderId="6" xfId="0" applyNumberForma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167" fontId="4" fillId="2" borderId="1" xfId="1" applyNumberFormat="1" applyFont="1" applyFill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left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Continuous" vertical="top" wrapText="1"/>
      <protection hidden="1"/>
    </xf>
    <xf numFmtId="0" fontId="8" fillId="0" borderId="8" xfId="0" applyFont="1" applyBorder="1" applyProtection="1"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</cellXfs>
  <cellStyles count="3">
    <cellStyle name="0,0_x000d__x000a_NA_x000d__x000a_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9" defaultPivotStyle="PivotStyleLight16"/>
  <colors>
    <mruColors>
      <color rgb="FFC3D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odostoki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3040064</xdr:colOff>
      <xdr:row>0</xdr:row>
      <xdr:rowOff>585788</xdr:rowOff>
    </xdr:from>
    <xdr:ext cx="4910667" cy="1301749"/>
    <xdr:sp macro="" textlink="">
      <xdr:nvSpPr>
        <xdr:cNvPr id="9" name="TextBox 8">
          <a:hlinkClick xmlns:r="http://schemas.openxmlformats.org/officeDocument/2006/relationships" r:id="rId1" tooltip="Водосток Групп ® VODOSTOKI.RU"/>
          <a:extLst>
            <a:ext uri="{FF2B5EF4-FFF2-40B4-BE49-F238E27FC236}">
              <a16:creationId xmlns:a16="http://schemas.microsoft.com/office/drawing/2014/main" id="{7846815D-23CC-5A72-B533-8D8ACFF3F249}"/>
            </a:ext>
          </a:extLst>
        </xdr:cNvPr>
        <xdr:cNvSpPr txBox="1"/>
      </xdr:nvSpPr>
      <xdr:spPr>
        <a:xfrm>
          <a:off x="3040064" y="585788"/>
          <a:ext cx="4910667" cy="1301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lvl="0">
            <a:lnSpc>
              <a:spcPct val="150000"/>
            </a:lnSpc>
          </a:pPr>
          <a:r>
            <a:rPr lang="ru-RU" sz="160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Телефон: </a:t>
          </a:r>
          <a:r>
            <a:rPr lang="ru-RU" sz="1600" b="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+7 (495) </a:t>
          </a:r>
          <a:r>
            <a:rPr lang="en-US" sz="1600" b="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504-37-45</a:t>
          </a:r>
          <a:endParaRPr lang="ru-RU" sz="1600" b="0" spc="20" baseline="0">
            <a:solidFill>
              <a:sysClr val="windowText" lastClr="000000"/>
            </a:solidFill>
            <a:latin typeface="Arial Cyr" pitchFamily="34" charset="0"/>
            <a:cs typeface="Arial Cyr" pitchFamily="34" charset="0"/>
          </a:endParaRPr>
        </a:p>
        <a:p>
          <a:pPr lvl="0">
            <a:lnSpc>
              <a:spcPct val="150000"/>
            </a:lnSpc>
          </a:pPr>
          <a:r>
            <a:rPr lang="en-US" sz="160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E-mail: Info@vodostoki.ru</a:t>
          </a:r>
          <a:endParaRPr lang="ru-RU" sz="1600" spc="20" baseline="0">
            <a:solidFill>
              <a:sysClr val="windowText" lastClr="000000"/>
            </a:solidFill>
            <a:latin typeface="Arial Cyr" pitchFamily="34" charset="0"/>
            <a:cs typeface="Arial Cyr" pitchFamily="34" charset="0"/>
          </a:endParaRPr>
        </a:p>
        <a:p>
          <a:pPr lvl="0">
            <a:lnSpc>
              <a:spcPct val="150000"/>
            </a:lnSpc>
          </a:pPr>
          <a:r>
            <a:rPr lang="ru-RU" sz="160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Наш адрес в интернете: </a:t>
          </a:r>
          <a:r>
            <a:rPr lang="en-US" sz="1600" spc="20" baseline="0">
              <a:solidFill>
                <a:sysClr val="windowText" lastClr="000000"/>
              </a:solidFill>
              <a:latin typeface="Arial Cyr" pitchFamily="34" charset="0"/>
              <a:cs typeface="Arial Cyr" pitchFamily="34" charset="0"/>
            </a:rPr>
            <a:t>www.vodostoki.ru</a:t>
          </a:r>
        </a:p>
        <a:p>
          <a:pPr>
            <a:lnSpc>
              <a:spcPts val="1000"/>
            </a:lnSpc>
          </a:pPr>
          <a:endParaRPr lang="ru-RU" sz="1100" b="1">
            <a:latin typeface="Arial Cyr" pitchFamily="34" charset="0"/>
            <a:cs typeface="Arial Cyr" pitchFamily="34" charset="0"/>
          </a:endParaRPr>
        </a:p>
      </xdr:txBody>
    </xdr:sp>
    <xdr:clientData/>
  </xdr:oneCellAnchor>
  <xdr:twoCellAnchor editAs="oneCell">
    <xdr:from>
      <xdr:col>0</xdr:col>
      <xdr:colOff>342900</xdr:colOff>
      <xdr:row>0</xdr:row>
      <xdr:rowOff>0</xdr:rowOff>
    </xdr:from>
    <xdr:to>
      <xdr:col>0</xdr:col>
      <xdr:colOff>2187575</xdr:colOff>
      <xdr:row>0</xdr:row>
      <xdr:rowOff>1844675</xdr:rowOff>
    </xdr:to>
    <xdr:pic>
      <xdr:nvPicPr>
        <xdr:cNvPr id="13605" name="Рисунок 1">
          <a:hlinkClick xmlns:r="http://schemas.openxmlformats.org/officeDocument/2006/relationships" r:id="rId1" tooltip="Водосток Групп ® VODOSTOKI.RU"/>
          <a:extLst>
            <a:ext uri="{FF2B5EF4-FFF2-40B4-BE49-F238E27FC236}">
              <a16:creationId xmlns:a16="http://schemas.microsoft.com/office/drawing/2014/main" id="{69D9D35A-48A1-CCA2-5A3D-90B4D20A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844675" cy="184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DEF4"/>
  </sheetPr>
  <dimension ref="A1:H100"/>
  <sheetViews>
    <sheetView tabSelected="1" zoomScaleNormal="100" workbookViewId="0">
      <selection activeCell="A2" sqref="A2"/>
    </sheetView>
  </sheetViews>
  <sheetFormatPr defaultRowHeight="12.75" x14ac:dyDescent="0.2"/>
  <cols>
    <col min="1" max="1" width="83.42578125" style="1" customWidth="1"/>
    <col min="2" max="2" width="5" style="1" customWidth="1"/>
    <col min="3" max="3" width="20.140625" style="1" customWidth="1"/>
    <col min="4" max="4" width="16.28515625" style="1" customWidth="1"/>
    <col min="5" max="5" width="11.140625" style="3" hidden="1" customWidth="1"/>
    <col min="6" max="6" width="10.85546875" style="1" customWidth="1"/>
    <col min="7" max="7" width="19.42578125" style="1" customWidth="1"/>
    <col min="8" max="8" width="14.28515625" style="1" customWidth="1"/>
    <col min="9" max="16384" width="9.140625" style="1"/>
  </cols>
  <sheetData>
    <row r="1" spans="1:8" ht="147.75" customHeight="1" thickBot="1" x14ac:dyDescent="0.25">
      <c r="A1" s="3"/>
      <c r="B1" s="3"/>
      <c r="C1" s="3"/>
      <c r="D1" s="3"/>
    </row>
    <row r="2" spans="1:8" ht="15.75" customHeight="1" thickBot="1" x14ac:dyDescent="0.3">
      <c r="A2" s="23" t="s">
        <v>49</v>
      </c>
      <c r="B2" s="24" t="s">
        <v>26</v>
      </c>
      <c r="C2" s="25" t="s">
        <v>0</v>
      </c>
      <c r="D2" s="26" t="s">
        <v>27</v>
      </c>
      <c r="G2" s="18" t="s">
        <v>51</v>
      </c>
      <c r="H2" s="4">
        <f>D93</f>
        <v>0</v>
      </c>
    </row>
    <row r="3" spans="1:8" ht="15.75" thickBot="1" x14ac:dyDescent="0.25">
      <c r="A3" s="27" t="s">
        <v>39</v>
      </c>
      <c r="B3" s="28"/>
      <c r="C3" s="29"/>
      <c r="D3" s="30"/>
    </row>
    <row r="4" spans="1:8" x14ac:dyDescent="0.2">
      <c r="A4" s="9" t="s">
        <v>1</v>
      </c>
      <c r="B4" s="10" t="s">
        <v>2</v>
      </c>
      <c r="C4" s="11">
        <v>391.68</v>
      </c>
      <c r="D4" s="19"/>
      <c r="E4" s="3">
        <f>C4*D4</f>
        <v>0</v>
      </c>
      <c r="F4" s="2"/>
    </row>
    <row r="5" spans="1:8" x14ac:dyDescent="0.2">
      <c r="A5" s="12" t="s">
        <v>71</v>
      </c>
      <c r="B5" s="10" t="s">
        <v>2</v>
      </c>
      <c r="C5" s="11">
        <v>180.88</v>
      </c>
      <c r="D5" s="19"/>
      <c r="E5" s="3">
        <f t="shared" ref="E5:E68" si="0">C5*D5</f>
        <v>0</v>
      </c>
      <c r="F5" s="2"/>
    </row>
    <row r="6" spans="1:8" x14ac:dyDescent="0.2">
      <c r="A6" s="12" t="s">
        <v>55</v>
      </c>
      <c r="B6" s="10" t="s">
        <v>2</v>
      </c>
      <c r="C6" s="13">
        <v>280.88</v>
      </c>
      <c r="D6" s="20"/>
      <c r="E6" s="3">
        <f t="shared" si="0"/>
        <v>0</v>
      </c>
      <c r="F6" s="2"/>
    </row>
    <row r="7" spans="1:8" x14ac:dyDescent="0.2">
      <c r="A7" s="12" t="s">
        <v>72</v>
      </c>
      <c r="B7" s="10" t="s">
        <v>2</v>
      </c>
      <c r="C7" s="13">
        <v>180.88</v>
      </c>
      <c r="D7" s="20"/>
      <c r="E7" s="3">
        <f t="shared" si="0"/>
        <v>0</v>
      </c>
      <c r="F7" s="2"/>
    </row>
    <row r="8" spans="1:8" x14ac:dyDescent="0.2">
      <c r="A8" s="12" t="s">
        <v>56</v>
      </c>
      <c r="B8" s="10" t="s">
        <v>2</v>
      </c>
      <c r="C8" s="13">
        <v>280.88</v>
      </c>
      <c r="D8" s="20"/>
      <c r="E8" s="3">
        <f t="shared" si="0"/>
        <v>0</v>
      </c>
      <c r="F8" s="2"/>
    </row>
    <row r="9" spans="1:8" x14ac:dyDescent="0.2">
      <c r="A9" s="12" t="s">
        <v>3</v>
      </c>
      <c r="B9" s="10" t="s">
        <v>2</v>
      </c>
      <c r="C9" s="13">
        <v>450.5</v>
      </c>
      <c r="D9" s="20"/>
      <c r="E9" s="3">
        <f t="shared" si="0"/>
        <v>0</v>
      </c>
    </row>
    <row r="10" spans="1:8" ht="12.75" customHeight="1" thickBot="1" x14ac:dyDescent="0.25">
      <c r="A10" s="14" t="s">
        <v>4</v>
      </c>
      <c r="B10" s="15" t="s">
        <v>2</v>
      </c>
      <c r="C10" s="16">
        <v>116.69</v>
      </c>
      <c r="D10" s="21"/>
      <c r="E10" s="3">
        <f t="shared" si="0"/>
        <v>0</v>
      </c>
    </row>
    <row r="11" spans="1:8" ht="15.75" thickBot="1" x14ac:dyDescent="0.25">
      <c r="A11" s="27" t="s">
        <v>40</v>
      </c>
      <c r="B11" s="28"/>
      <c r="C11" s="29"/>
      <c r="D11" s="30"/>
      <c r="E11" s="3">
        <f t="shared" si="0"/>
        <v>0</v>
      </c>
    </row>
    <row r="12" spans="1:8" x14ac:dyDescent="0.2">
      <c r="A12" s="9" t="s">
        <v>5</v>
      </c>
      <c r="B12" s="10" t="s">
        <v>2</v>
      </c>
      <c r="C12" s="11">
        <v>401.2</v>
      </c>
      <c r="D12" s="19"/>
      <c r="E12" s="3">
        <f t="shared" si="0"/>
        <v>0</v>
      </c>
    </row>
    <row r="13" spans="1:8" x14ac:dyDescent="0.2">
      <c r="A13" s="12" t="s">
        <v>79</v>
      </c>
      <c r="B13" s="10" t="s">
        <v>2</v>
      </c>
      <c r="C13" s="11">
        <v>197.2</v>
      </c>
      <c r="D13" s="19"/>
      <c r="E13" s="3">
        <f t="shared" si="0"/>
        <v>0</v>
      </c>
    </row>
    <row r="14" spans="1:8" x14ac:dyDescent="0.2">
      <c r="A14" s="12" t="s">
        <v>57</v>
      </c>
      <c r="B14" s="10" t="s">
        <v>2</v>
      </c>
      <c r="C14" s="13">
        <v>297.2</v>
      </c>
      <c r="D14" s="20"/>
      <c r="E14" s="3">
        <f t="shared" si="0"/>
        <v>0</v>
      </c>
    </row>
    <row r="15" spans="1:8" x14ac:dyDescent="0.2">
      <c r="A15" s="12" t="s">
        <v>80</v>
      </c>
      <c r="B15" s="10" t="s">
        <v>2</v>
      </c>
      <c r="C15" s="13">
        <v>197.2</v>
      </c>
      <c r="D15" s="20"/>
      <c r="E15" s="3">
        <f t="shared" si="0"/>
        <v>0</v>
      </c>
    </row>
    <row r="16" spans="1:8" x14ac:dyDescent="0.2">
      <c r="A16" s="12" t="s">
        <v>64</v>
      </c>
      <c r="B16" s="10" t="s">
        <v>2</v>
      </c>
      <c r="C16" s="13">
        <v>297.2</v>
      </c>
      <c r="D16" s="20"/>
      <c r="E16" s="3">
        <f t="shared" si="0"/>
        <v>0</v>
      </c>
    </row>
    <row r="17" spans="1:5" x14ac:dyDescent="0.2">
      <c r="A17" s="12" t="s">
        <v>6</v>
      </c>
      <c r="B17" s="17" t="s">
        <v>2</v>
      </c>
      <c r="C17" s="13">
        <v>510.11</v>
      </c>
      <c r="D17" s="20"/>
      <c r="E17" s="3">
        <f t="shared" si="0"/>
        <v>0</v>
      </c>
    </row>
    <row r="18" spans="1:5" ht="13.5" thickBot="1" x14ac:dyDescent="0.25">
      <c r="A18" s="14" t="s">
        <v>7</v>
      </c>
      <c r="B18" s="15" t="s">
        <v>2</v>
      </c>
      <c r="C18" s="16">
        <v>126.62</v>
      </c>
      <c r="D18" s="21"/>
      <c r="E18" s="3">
        <f t="shared" si="0"/>
        <v>0</v>
      </c>
    </row>
    <row r="19" spans="1:5" ht="15.75" thickBot="1" x14ac:dyDescent="0.25">
      <c r="A19" s="27" t="s">
        <v>41</v>
      </c>
      <c r="B19" s="28"/>
      <c r="C19" s="29"/>
      <c r="D19" s="30"/>
      <c r="E19" s="3">
        <f t="shared" si="0"/>
        <v>0</v>
      </c>
    </row>
    <row r="20" spans="1:5" x14ac:dyDescent="0.2">
      <c r="A20" s="9" t="s">
        <v>8</v>
      </c>
      <c r="B20" s="10" t="s">
        <v>2</v>
      </c>
      <c r="C20" s="11">
        <v>473.15</v>
      </c>
      <c r="D20" s="19"/>
      <c r="E20" s="3">
        <f t="shared" si="0"/>
        <v>0</v>
      </c>
    </row>
    <row r="21" spans="1:5" x14ac:dyDescent="0.2">
      <c r="A21" s="12" t="s">
        <v>78</v>
      </c>
      <c r="B21" s="10" t="s">
        <v>2</v>
      </c>
      <c r="C21" s="11">
        <v>261.12</v>
      </c>
      <c r="D21" s="19"/>
      <c r="E21" s="3">
        <f t="shared" si="0"/>
        <v>0</v>
      </c>
    </row>
    <row r="22" spans="1:5" x14ac:dyDescent="0.2">
      <c r="A22" s="12" t="s">
        <v>58</v>
      </c>
      <c r="B22" s="10" t="s">
        <v>2</v>
      </c>
      <c r="C22" s="13">
        <v>361.12</v>
      </c>
      <c r="D22" s="20"/>
      <c r="E22" s="3">
        <f t="shared" si="0"/>
        <v>0</v>
      </c>
    </row>
    <row r="23" spans="1:5" x14ac:dyDescent="0.2">
      <c r="A23" s="12" t="s">
        <v>81</v>
      </c>
      <c r="B23" s="10" t="s">
        <v>2</v>
      </c>
      <c r="C23" s="13">
        <v>261.12</v>
      </c>
      <c r="D23" s="20"/>
      <c r="E23" s="3">
        <f t="shared" si="0"/>
        <v>0</v>
      </c>
    </row>
    <row r="24" spans="1:5" x14ac:dyDescent="0.2">
      <c r="A24" s="12" t="s">
        <v>65</v>
      </c>
      <c r="B24" s="17" t="s">
        <v>2</v>
      </c>
      <c r="C24" s="13">
        <v>361.12</v>
      </c>
      <c r="D24" s="20"/>
      <c r="E24" s="3">
        <f t="shared" si="0"/>
        <v>0</v>
      </c>
    </row>
    <row r="25" spans="1:5" x14ac:dyDescent="0.2">
      <c r="A25" s="12" t="s">
        <v>9</v>
      </c>
      <c r="B25" s="17" t="s">
        <v>2</v>
      </c>
      <c r="C25" s="13">
        <v>551.5</v>
      </c>
      <c r="D25" s="20"/>
      <c r="E25" s="3">
        <f t="shared" si="0"/>
        <v>0</v>
      </c>
    </row>
    <row r="26" spans="1:5" ht="13.5" thickBot="1" x14ac:dyDescent="0.25">
      <c r="A26" s="14" t="s">
        <v>10</v>
      </c>
      <c r="B26" s="15" t="s">
        <v>2</v>
      </c>
      <c r="C26" s="16">
        <v>133.28</v>
      </c>
      <c r="D26" s="21"/>
      <c r="E26" s="3">
        <f t="shared" si="0"/>
        <v>0</v>
      </c>
    </row>
    <row r="27" spans="1:5" ht="15.75" thickBot="1" x14ac:dyDescent="0.25">
      <c r="A27" s="27" t="s">
        <v>42</v>
      </c>
      <c r="B27" s="28"/>
      <c r="C27" s="29"/>
      <c r="D27" s="30"/>
      <c r="E27" s="3">
        <f t="shared" si="0"/>
        <v>0</v>
      </c>
    </row>
    <row r="28" spans="1:5" x14ac:dyDescent="0.2">
      <c r="A28" s="9" t="s">
        <v>11</v>
      </c>
      <c r="B28" s="10" t="s">
        <v>2</v>
      </c>
      <c r="C28" s="11">
        <v>483.1</v>
      </c>
      <c r="D28" s="19"/>
      <c r="E28" s="3">
        <f t="shared" si="0"/>
        <v>0</v>
      </c>
    </row>
    <row r="29" spans="1:5" x14ac:dyDescent="0.2">
      <c r="A29" s="12" t="s">
        <v>77</v>
      </c>
      <c r="B29" s="10" t="s">
        <v>2</v>
      </c>
      <c r="C29" s="11">
        <v>270.77999999999997</v>
      </c>
      <c r="D29" s="19"/>
      <c r="E29" s="3">
        <f t="shared" si="0"/>
        <v>0</v>
      </c>
    </row>
    <row r="30" spans="1:5" x14ac:dyDescent="0.2">
      <c r="A30" s="12" t="s">
        <v>59</v>
      </c>
      <c r="B30" s="10" t="s">
        <v>2</v>
      </c>
      <c r="C30" s="13">
        <v>370.78</v>
      </c>
      <c r="D30" s="20"/>
      <c r="E30" s="3">
        <f t="shared" si="0"/>
        <v>0</v>
      </c>
    </row>
    <row r="31" spans="1:5" x14ac:dyDescent="0.2">
      <c r="A31" s="12" t="s">
        <v>82</v>
      </c>
      <c r="B31" s="10" t="s">
        <v>2</v>
      </c>
      <c r="C31" s="13">
        <v>270.77999999999997</v>
      </c>
      <c r="D31" s="20"/>
      <c r="E31" s="3">
        <f t="shared" si="0"/>
        <v>0</v>
      </c>
    </row>
    <row r="32" spans="1:5" x14ac:dyDescent="0.2">
      <c r="A32" s="12" t="s">
        <v>66</v>
      </c>
      <c r="B32" s="17" t="s">
        <v>2</v>
      </c>
      <c r="C32" s="13">
        <v>370.78</v>
      </c>
      <c r="D32" s="20"/>
      <c r="E32" s="3">
        <f t="shared" si="0"/>
        <v>0</v>
      </c>
    </row>
    <row r="33" spans="1:5" x14ac:dyDescent="0.2">
      <c r="A33" s="12" t="s">
        <v>12</v>
      </c>
      <c r="B33" s="17" t="s">
        <v>2</v>
      </c>
      <c r="C33" s="13">
        <v>578.70000000000005</v>
      </c>
      <c r="D33" s="20"/>
      <c r="E33" s="3">
        <f t="shared" si="0"/>
        <v>0</v>
      </c>
    </row>
    <row r="34" spans="1:5" ht="13.5" thickBot="1" x14ac:dyDescent="0.25">
      <c r="A34" s="14" t="s">
        <v>13</v>
      </c>
      <c r="B34" s="15" t="s">
        <v>2</v>
      </c>
      <c r="C34" s="16">
        <v>136.28</v>
      </c>
      <c r="D34" s="21"/>
      <c r="E34" s="3">
        <f t="shared" si="0"/>
        <v>0</v>
      </c>
    </row>
    <row r="35" spans="1:5" ht="15.75" thickBot="1" x14ac:dyDescent="0.25">
      <c r="A35" s="27" t="s">
        <v>43</v>
      </c>
      <c r="B35" s="28"/>
      <c r="C35" s="29"/>
      <c r="D35" s="30"/>
      <c r="E35" s="3">
        <f t="shared" si="0"/>
        <v>0</v>
      </c>
    </row>
    <row r="36" spans="1:5" x14ac:dyDescent="0.2">
      <c r="A36" s="9" t="s">
        <v>14</v>
      </c>
      <c r="B36" s="10" t="s">
        <v>2</v>
      </c>
      <c r="C36" s="11">
        <v>503.35</v>
      </c>
      <c r="D36" s="19"/>
      <c r="E36" s="3">
        <f t="shared" si="0"/>
        <v>0</v>
      </c>
    </row>
    <row r="37" spans="1:5" x14ac:dyDescent="0.2">
      <c r="A37" s="12" t="s">
        <v>76</v>
      </c>
      <c r="B37" s="10" t="s">
        <v>2</v>
      </c>
      <c r="C37" s="11">
        <v>273.36</v>
      </c>
      <c r="D37" s="19"/>
      <c r="E37" s="3">
        <f t="shared" si="0"/>
        <v>0</v>
      </c>
    </row>
    <row r="38" spans="1:5" x14ac:dyDescent="0.2">
      <c r="A38" s="12" t="s">
        <v>60</v>
      </c>
      <c r="B38" s="10" t="s">
        <v>2</v>
      </c>
      <c r="C38" s="13">
        <v>373.36</v>
      </c>
      <c r="D38" s="20"/>
      <c r="E38" s="3">
        <f t="shared" si="0"/>
        <v>0</v>
      </c>
    </row>
    <row r="39" spans="1:5" x14ac:dyDescent="0.2">
      <c r="A39" s="12" t="s">
        <v>83</v>
      </c>
      <c r="B39" s="10" t="s">
        <v>2</v>
      </c>
      <c r="C39" s="13">
        <v>273.36</v>
      </c>
      <c r="D39" s="20"/>
      <c r="E39" s="3">
        <f t="shared" si="0"/>
        <v>0</v>
      </c>
    </row>
    <row r="40" spans="1:5" x14ac:dyDescent="0.2">
      <c r="A40" s="12" t="s">
        <v>67</v>
      </c>
      <c r="B40" s="17" t="s">
        <v>2</v>
      </c>
      <c r="C40" s="13">
        <v>373.36</v>
      </c>
      <c r="D40" s="20"/>
      <c r="E40" s="3">
        <f t="shared" si="0"/>
        <v>0</v>
      </c>
    </row>
    <row r="41" spans="1:5" x14ac:dyDescent="0.2">
      <c r="A41" s="12" t="s">
        <v>15</v>
      </c>
      <c r="B41" s="17" t="s">
        <v>2</v>
      </c>
      <c r="C41" s="13">
        <v>619.63</v>
      </c>
      <c r="D41" s="20"/>
      <c r="E41" s="3">
        <f t="shared" si="0"/>
        <v>0</v>
      </c>
    </row>
    <row r="42" spans="1:5" ht="13.5" thickBot="1" x14ac:dyDescent="0.25">
      <c r="A42" s="14" t="s">
        <v>16</v>
      </c>
      <c r="B42" s="15" t="s">
        <v>2</v>
      </c>
      <c r="C42" s="16">
        <v>145.55000000000001</v>
      </c>
      <c r="D42" s="21"/>
      <c r="E42" s="3">
        <f t="shared" si="0"/>
        <v>0</v>
      </c>
    </row>
    <row r="43" spans="1:5" ht="15.75" thickBot="1" x14ac:dyDescent="0.25">
      <c r="A43" s="27" t="s">
        <v>44</v>
      </c>
      <c r="B43" s="28"/>
      <c r="C43" s="29"/>
      <c r="D43" s="30"/>
      <c r="E43" s="3">
        <f t="shared" si="0"/>
        <v>0</v>
      </c>
    </row>
    <row r="44" spans="1:5" x14ac:dyDescent="0.2">
      <c r="A44" s="9" t="s">
        <v>17</v>
      </c>
      <c r="B44" s="10" t="s">
        <v>2</v>
      </c>
      <c r="C44" s="11">
        <v>543.57000000000005</v>
      </c>
      <c r="D44" s="19"/>
      <c r="E44" s="3">
        <f t="shared" si="0"/>
        <v>0</v>
      </c>
    </row>
    <row r="45" spans="1:5" x14ac:dyDescent="0.2">
      <c r="A45" s="12" t="s">
        <v>75</v>
      </c>
      <c r="B45" s="10" t="s">
        <v>2</v>
      </c>
      <c r="C45" s="11">
        <v>286.95999999999998</v>
      </c>
      <c r="D45" s="19"/>
      <c r="E45" s="3">
        <f t="shared" si="0"/>
        <v>0</v>
      </c>
    </row>
    <row r="46" spans="1:5" x14ac:dyDescent="0.2">
      <c r="A46" s="12" t="s">
        <v>61</v>
      </c>
      <c r="B46" s="10" t="s">
        <v>2</v>
      </c>
      <c r="C46" s="13">
        <v>386.96</v>
      </c>
      <c r="D46" s="20"/>
      <c r="E46" s="3">
        <f t="shared" si="0"/>
        <v>0</v>
      </c>
    </row>
    <row r="47" spans="1:5" x14ac:dyDescent="0.2">
      <c r="A47" s="12" t="s">
        <v>84</v>
      </c>
      <c r="B47" s="10" t="s">
        <v>2</v>
      </c>
      <c r="C47" s="13">
        <v>286.95999999999998</v>
      </c>
      <c r="D47" s="20"/>
      <c r="E47" s="3">
        <f t="shared" si="0"/>
        <v>0</v>
      </c>
    </row>
    <row r="48" spans="1:5" x14ac:dyDescent="0.2">
      <c r="A48" s="12" t="s">
        <v>68</v>
      </c>
      <c r="B48" s="17" t="s">
        <v>2</v>
      </c>
      <c r="C48" s="13">
        <v>386.96</v>
      </c>
      <c r="D48" s="20"/>
      <c r="E48" s="3">
        <f t="shared" si="0"/>
        <v>0</v>
      </c>
    </row>
    <row r="49" spans="1:5" x14ac:dyDescent="0.2">
      <c r="A49" s="12" t="s">
        <v>18</v>
      </c>
      <c r="B49" s="17" t="s">
        <v>2</v>
      </c>
      <c r="C49" s="13">
        <v>660.96</v>
      </c>
      <c r="D49" s="20"/>
      <c r="E49" s="3">
        <f t="shared" si="0"/>
        <v>0</v>
      </c>
    </row>
    <row r="50" spans="1:5" ht="13.5" thickBot="1" x14ac:dyDescent="0.25">
      <c r="A50" s="14" t="s">
        <v>19</v>
      </c>
      <c r="B50" s="15" t="s">
        <v>2</v>
      </c>
      <c r="C50" s="16">
        <v>150.96</v>
      </c>
      <c r="D50" s="21"/>
      <c r="E50" s="3">
        <f t="shared" si="0"/>
        <v>0</v>
      </c>
    </row>
    <row r="51" spans="1:5" ht="15.75" thickBot="1" x14ac:dyDescent="0.25">
      <c r="A51" s="27" t="s">
        <v>45</v>
      </c>
      <c r="B51" s="28"/>
      <c r="C51" s="29"/>
      <c r="D51" s="30"/>
      <c r="E51" s="3">
        <f t="shared" si="0"/>
        <v>0</v>
      </c>
    </row>
    <row r="52" spans="1:5" x14ac:dyDescent="0.2">
      <c r="A52" s="9" t="s">
        <v>20</v>
      </c>
      <c r="B52" s="10" t="s">
        <v>2</v>
      </c>
      <c r="C52" s="11">
        <v>583.99</v>
      </c>
      <c r="D52" s="19"/>
      <c r="E52" s="3">
        <f t="shared" si="0"/>
        <v>0</v>
      </c>
    </row>
    <row r="53" spans="1:5" x14ac:dyDescent="0.2">
      <c r="A53" s="12" t="s">
        <v>74</v>
      </c>
      <c r="B53" s="10" t="s">
        <v>2</v>
      </c>
      <c r="C53" s="11">
        <v>361.76</v>
      </c>
      <c r="D53" s="19"/>
      <c r="E53" s="3">
        <f t="shared" si="0"/>
        <v>0</v>
      </c>
    </row>
    <row r="54" spans="1:5" x14ac:dyDescent="0.2">
      <c r="A54" s="12" t="s">
        <v>62</v>
      </c>
      <c r="B54" s="10" t="s">
        <v>2</v>
      </c>
      <c r="C54" s="13">
        <v>461.76</v>
      </c>
      <c r="D54" s="20"/>
      <c r="E54" s="3">
        <f t="shared" si="0"/>
        <v>0</v>
      </c>
    </row>
    <row r="55" spans="1:5" x14ac:dyDescent="0.2">
      <c r="A55" s="12" t="s">
        <v>85</v>
      </c>
      <c r="B55" s="10" t="s">
        <v>2</v>
      </c>
      <c r="C55" s="13">
        <v>361.76</v>
      </c>
      <c r="D55" s="20"/>
      <c r="E55" s="3">
        <f t="shared" si="0"/>
        <v>0</v>
      </c>
    </row>
    <row r="56" spans="1:5" x14ac:dyDescent="0.2">
      <c r="A56" s="12" t="s">
        <v>69</v>
      </c>
      <c r="B56" s="17" t="s">
        <v>2</v>
      </c>
      <c r="C56" s="13">
        <v>461.76</v>
      </c>
      <c r="D56" s="20"/>
      <c r="E56" s="3">
        <f t="shared" si="0"/>
        <v>0</v>
      </c>
    </row>
    <row r="57" spans="1:5" x14ac:dyDescent="0.2">
      <c r="A57" s="12" t="s">
        <v>21</v>
      </c>
      <c r="B57" s="17" t="s">
        <v>2</v>
      </c>
      <c r="C57" s="13">
        <v>707.2</v>
      </c>
      <c r="D57" s="20"/>
      <c r="E57" s="3">
        <f t="shared" si="0"/>
        <v>0</v>
      </c>
    </row>
    <row r="58" spans="1:5" ht="13.5" thickBot="1" x14ac:dyDescent="0.25">
      <c r="A58" s="14" t="s">
        <v>22</v>
      </c>
      <c r="B58" s="15" t="s">
        <v>2</v>
      </c>
      <c r="C58" s="16">
        <v>160.61000000000001</v>
      </c>
      <c r="D58" s="21"/>
      <c r="E58" s="3">
        <f t="shared" si="0"/>
        <v>0</v>
      </c>
    </row>
    <row r="59" spans="1:5" ht="15.75" thickBot="1" x14ac:dyDescent="0.25">
      <c r="A59" s="27" t="s">
        <v>46</v>
      </c>
      <c r="B59" s="28"/>
      <c r="C59" s="29"/>
      <c r="D59" s="30"/>
      <c r="E59" s="3">
        <f t="shared" si="0"/>
        <v>0</v>
      </c>
    </row>
    <row r="60" spans="1:5" x14ac:dyDescent="0.2">
      <c r="A60" s="9" t="s">
        <v>23</v>
      </c>
      <c r="B60" s="10" t="s">
        <v>2</v>
      </c>
      <c r="C60" s="11">
        <v>794.6</v>
      </c>
      <c r="D60" s="19"/>
      <c r="E60" s="3">
        <f t="shared" si="0"/>
        <v>0</v>
      </c>
    </row>
    <row r="61" spans="1:5" x14ac:dyDescent="0.2">
      <c r="A61" s="12" t="s">
        <v>73</v>
      </c>
      <c r="B61" s="10" t="s">
        <v>2</v>
      </c>
      <c r="C61" s="11">
        <v>550.95000000000005</v>
      </c>
      <c r="D61" s="19"/>
      <c r="E61" s="3">
        <f t="shared" si="0"/>
        <v>0</v>
      </c>
    </row>
    <row r="62" spans="1:5" x14ac:dyDescent="0.2">
      <c r="A62" s="12" t="s">
        <v>63</v>
      </c>
      <c r="B62" s="10" t="s">
        <v>2</v>
      </c>
      <c r="C62" s="13">
        <v>650.95000000000005</v>
      </c>
      <c r="D62" s="20"/>
      <c r="E62" s="3">
        <f t="shared" si="0"/>
        <v>0</v>
      </c>
    </row>
    <row r="63" spans="1:5" x14ac:dyDescent="0.2">
      <c r="A63" s="12" t="s">
        <v>86</v>
      </c>
      <c r="B63" s="10" t="s">
        <v>2</v>
      </c>
      <c r="C63" s="13">
        <v>550.95000000000005</v>
      </c>
      <c r="D63" s="20"/>
      <c r="E63" s="3">
        <f t="shared" si="0"/>
        <v>0</v>
      </c>
    </row>
    <row r="64" spans="1:5" x14ac:dyDescent="0.2">
      <c r="A64" s="12" t="s">
        <v>70</v>
      </c>
      <c r="B64" s="17" t="s">
        <v>2</v>
      </c>
      <c r="C64" s="13">
        <v>650.95000000000005</v>
      </c>
      <c r="D64" s="20"/>
      <c r="E64" s="3">
        <f t="shared" si="0"/>
        <v>0</v>
      </c>
    </row>
    <row r="65" spans="1:5" x14ac:dyDescent="0.2">
      <c r="A65" s="12" t="s">
        <v>24</v>
      </c>
      <c r="B65" s="17" t="s">
        <v>2</v>
      </c>
      <c r="C65" s="13">
        <v>897.6</v>
      </c>
      <c r="D65" s="20"/>
      <c r="E65" s="3">
        <f t="shared" si="0"/>
        <v>0</v>
      </c>
    </row>
    <row r="66" spans="1:5" ht="13.5" thickBot="1" x14ac:dyDescent="0.25">
      <c r="A66" s="14" t="s">
        <v>25</v>
      </c>
      <c r="B66" s="15" t="s">
        <v>2</v>
      </c>
      <c r="C66" s="16">
        <v>189.87</v>
      </c>
      <c r="D66" s="21"/>
      <c r="E66" s="3">
        <f t="shared" si="0"/>
        <v>0</v>
      </c>
    </row>
    <row r="67" spans="1:5" ht="15.75" thickBot="1" x14ac:dyDescent="0.25">
      <c r="A67" s="27" t="s">
        <v>28</v>
      </c>
      <c r="B67" s="28"/>
      <c r="C67" s="29"/>
      <c r="D67" s="30"/>
      <c r="E67" s="3">
        <f t="shared" si="0"/>
        <v>0</v>
      </c>
    </row>
    <row r="68" spans="1:5" x14ac:dyDescent="0.2">
      <c r="A68" s="9" t="s">
        <v>50</v>
      </c>
      <c r="B68" s="10" t="s">
        <v>2</v>
      </c>
      <c r="C68" s="11">
        <v>291</v>
      </c>
      <c r="D68" s="19"/>
      <c r="E68" s="3">
        <f t="shared" si="0"/>
        <v>0</v>
      </c>
    </row>
    <row r="69" spans="1:5" x14ac:dyDescent="0.2">
      <c r="A69" s="12" t="s">
        <v>29</v>
      </c>
      <c r="B69" s="17" t="s">
        <v>2</v>
      </c>
      <c r="C69" s="13">
        <v>361</v>
      </c>
      <c r="D69" s="20"/>
      <c r="E69" s="3">
        <f t="shared" ref="E69:E92" si="1">C69*D69</f>
        <v>0</v>
      </c>
    </row>
    <row r="70" spans="1:5" x14ac:dyDescent="0.2">
      <c r="A70" s="12" t="s">
        <v>48</v>
      </c>
      <c r="B70" s="17" t="s">
        <v>2</v>
      </c>
      <c r="C70" s="13">
        <v>361</v>
      </c>
      <c r="D70" s="20"/>
      <c r="E70" s="3">
        <f t="shared" si="1"/>
        <v>0</v>
      </c>
    </row>
    <row r="71" spans="1:5" x14ac:dyDescent="0.2">
      <c r="A71" s="12" t="s">
        <v>30</v>
      </c>
      <c r="B71" s="17" t="s">
        <v>2</v>
      </c>
      <c r="C71" s="13">
        <v>181</v>
      </c>
      <c r="D71" s="20"/>
      <c r="E71" s="3">
        <f t="shared" si="1"/>
        <v>0</v>
      </c>
    </row>
    <row r="72" spans="1:5" ht="13.5" thickBot="1" x14ac:dyDescent="0.25">
      <c r="A72" s="14" t="s">
        <v>31</v>
      </c>
      <c r="B72" s="15" t="s">
        <v>2</v>
      </c>
      <c r="C72" s="16">
        <v>161</v>
      </c>
      <c r="D72" s="21"/>
      <c r="E72" s="3">
        <f t="shared" si="1"/>
        <v>0</v>
      </c>
    </row>
    <row r="73" spans="1:5" ht="15.75" thickBot="1" x14ac:dyDescent="0.25">
      <c r="A73" s="27" t="s">
        <v>32</v>
      </c>
      <c r="B73" s="28"/>
      <c r="C73" s="29"/>
      <c r="D73" s="30"/>
      <c r="E73" s="3">
        <f t="shared" si="1"/>
        <v>0</v>
      </c>
    </row>
    <row r="74" spans="1:5" x14ac:dyDescent="0.2">
      <c r="A74" s="9" t="s">
        <v>52</v>
      </c>
      <c r="B74" s="10" t="s">
        <v>2</v>
      </c>
      <c r="C74" s="11">
        <v>336</v>
      </c>
      <c r="D74" s="19"/>
      <c r="E74" s="3">
        <f t="shared" si="1"/>
        <v>0</v>
      </c>
    </row>
    <row r="75" spans="1:5" x14ac:dyDescent="0.2">
      <c r="A75" s="12" t="s">
        <v>47</v>
      </c>
      <c r="B75" s="17" t="s">
        <v>2</v>
      </c>
      <c r="C75" s="13">
        <v>367</v>
      </c>
      <c r="D75" s="20"/>
      <c r="E75" s="3">
        <f t="shared" si="1"/>
        <v>0</v>
      </c>
    </row>
    <row r="76" spans="1:5" x14ac:dyDescent="0.2">
      <c r="A76" s="12" t="s">
        <v>33</v>
      </c>
      <c r="B76" s="17" t="s">
        <v>2</v>
      </c>
      <c r="C76" s="13">
        <v>176</v>
      </c>
      <c r="D76" s="20"/>
      <c r="E76" s="3">
        <f t="shared" si="1"/>
        <v>0</v>
      </c>
    </row>
    <row r="77" spans="1:5" x14ac:dyDescent="0.2">
      <c r="A77" s="12" t="s">
        <v>87</v>
      </c>
      <c r="B77" s="17" t="s">
        <v>2</v>
      </c>
      <c r="C77" s="13">
        <v>380</v>
      </c>
      <c r="D77" s="20"/>
      <c r="E77" s="3">
        <f t="shared" si="1"/>
        <v>0</v>
      </c>
    </row>
    <row r="78" spans="1:5" ht="13.5" thickBot="1" x14ac:dyDescent="0.25">
      <c r="A78" s="12" t="s">
        <v>88</v>
      </c>
      <c r="B78" s="17" t="s">
        <v>2</v>
      </c>
      <c r="C78" s="13">
        <v>176</v>
      </c>
      <c r="D78" s="20"/>
      <c r="E78" s="3">
        <f t="shared" si="1"/>
        <v>0</v>
      </c>
    </row>
    <row r="79" spans="1:5" ht="15.75" thickBot="1" x14ac:dyDescent="0.25">
      <c r="A79" s="27" t="s">
        <v>34</v>
      </c>
      <c r="B79" s="28"/>
      <c r="C79" s="29"/>
      <c r="D79" s="30"/>
      <c r="E79" s="3">
        <f t="shared" si="1"/>
        <v>0</v>
      </c>
    </row>
    <row r="80" spans="1:5" x14ac:dyDescent="0.2">
      <c r="A80" s="9" t="s">
        <v>35</v>
      </c>
      <c r="B80" s="10" t="s">
        <v>2</v>
      </c>
      <c r="C80" s="11">
        <v>360</v>
      </c>
      <c r="D80" s="19"/>
      <c r="E80" s="3">
        <f t="shared" si="1"/>
        <v>0</v>
      </c>
    </row>
    <row r="81" spans="1:5" x14ac:dyDescent="0.2">
      <c r="A81" s="12" t="s">
        <v>36</v>
      </c>
      <c r="B81" s="17" t="s">
        <v>2</v>
      </c>
      <c r="C81" s="13">
        <v>405</v>
      </c>
      <c r="D81" s="20"/>
      <c r="E81" s="3">
        <f t="shared" si="1"/>
        <v>0</v>
      </c>
    </row>
    <row r="82" spans="1:5" x14ac:dyDescent="0.2">
      <c r="A82" s="12" t="s">
        <v>37</v>
      </c>
      <c r="B82" s="17" t="s">
        <v>2</v>
      </c>
      <c r="C82" s="13">
        <v>425</v>
      </c>
      <c r="D82" s="20"/>
      <c r="E82" s="3">
        <f t="shared" si="1"/>
        <v>0</v>
      </c>
    </row>
    <row r="83" spans="1:5" x14ac:dyDescent="0.2">
      <c r="A83" s="12" t="s">
        <v>38</v>
      </c>
      <c r="B83" s="17" t="s">
        <v>2</v>
      </c>
      <c r="C83" s="13">
        <v>217</v>
      </c>
      <c r="D83" s="20"/>
      <c r="E83" s="3">
        <f t="shared" si="1"/>
        <v>0</v>
      </c>
    </row>
    <row r="84" spans="1:5" x14ac:dyDescent="0.2">
      <c r="A84" s="12" t="s">
        <v>53</v>
      </c>
      <c r="B84" s="17" t="s">
        <v>2</v>
      </c>
      <c r="C84" s="13">
        <v>405</v>
      </c>
      <c r="D84" s="20"/>
      <c r="E84" s="3">
        <f t="shared" si="1"/>
        <v>0</v>
      </c>
    </row>
    <row r="85" spans="1:5" ht="13.5" thickBot="1" x14ac:dyDescent="0.25">
      <c r="A85" s="12" t="s">
        <v>54</v>
      </c>
      <c r="B85" s="17" t="s">
        <v>2</v>
      </c>
      <c r="C85" s="16">
        <v>197</v>
      </c>
      <c r="D85" s="21"/>
      <c r="E85" s="3">
        <f t="shared" si="1"/>
        <v>0</v>
      </c>
    </row>
    <row r="86" spans="1:5" ht="15.75" thickBot="1" x14ac:dyDescent="0.25">
      <c r="A86" s="27" t="s">
        <v>90</v>
      </c>
      <c r="B86" s="28"/>
      <c r="C86" s="29"/>
      <c r="D86" s="30"/>
      <c r="E86" s="3">
        <f t="shared" si="1"/>
        <v>0</v>
      </c>
    </row>
    <row r="87" spans="1:5" x14ac:dyDescent="0.2">
      <c r="A87" s="9" t="s">
        <v>91</v>
      </c>
      <c r="B87" s="10" t="s">
        <v>2</v>
      </c>
      <c r="C87" s="11">
        <v>399</v>
      </c>
      <c r="D87" s="19"/>
      <c r="E87" s="3">
        <f t="shared" si="1"/>
        <v>0</v>
      </c>
    </row>
    <row r="88" spans="1:5" x14ac:dyDescent="0.2">
      <c r="A88" s="12" t="s">
        <v>92</v>
      </c>
      <c r="B88" s="17" t="s">
        <v>2</v>
      </c>
      <c r="C88" s="13">
        <v>455</v>
      </c>
      <c r="D88" s="20"/>
      <c r="E88" s="3">
        <f t="shared" si="1"/>
        <v>0</v>
      </c>
    </row>
    <row r="89" spans="1:5" x14ac:dyDescent="0.2">
      <c r="A89" s="12" t="s">
        <v>93</v>
      </c>
      <c r="B89" s="17" t="s">
        <v>2</v>
      </c>
      <c r="C89" s="13">
        <v>475</v>
      </c>
      <c r="D89" s="20"/>
      <c r="E89" s="3">
        <f t="shared" si="1"/>
        <v>0</v>
      </c>
    </row>
    <row r="90" spans="1:5" x14ac:dyDescent="0.2">
      <c r="A90" s="12" t="s">
        <v>94</v>
      </c>
      <c r="B90" s="17" t="s">
        <v>2</v>
      </c>
      <c r="C90" s="13">
        <v>261</v>
      </c>
      <c r="D90" s="20"/>
      <c r="E90" s="3">
        <f t="shared" si="1"/>
        <v>0</v>
      </c>
    </row>
    <row r="91" spans="1:5" x14ac:dyDescent="0.2">
      <c r="A91" s="12" t="s">
        <v>95</v>
      </c>
      <c r="B91" s="17" t="s">
        <v>2</v>
      </c>
      <c r="C91" s="13">
        <v>425</v>
      </c>
      <c r="D91" s="20"/>
      <c r="E91" s="3">
        <f t="shared" si="1"/>
        <v>0</v>
      </c>
    </row>
    <row r="92" spans="1:5" ht="13.5" thickBot="1" x14ac:dyDescent="0.25">
      <c r="A92" s="12" t="s">
        <v>96</v>
      </c>
      <c r="B92" s="17" t="s">
        <v>2</v>
      </c>
      <c r="C92" s="16">
        <v>217</v>
      </c>
      <c r="D92" s="21"/>
      <c r="E92" s="3">
        <f t="shared" si="1"/>
        <v>0</v>
      </c>
    </row>
    <row r="93" spans="1:5" ht="13.5" thickBot="1" x14ac:dyDescent="0.25">
      <c r="A93" s="7"/>
      <c r="B93" s="7"/>
      <c r="C93" s="6" t="s">
        <v>89</v>
      </c>
      <c r="D93" s="4">
        <f>SUM(E4:E92)</f>
        <v>0</v>
      </c>
    </row>
    <row r="96" spans="1:5" x14ac:dyDescent="0.2">
      <c r="A96" s="8" t="s">
        <v>97</v>
      </c>
      <c r="B96" s="3"/>
      <c r="C96" s="22" t="str">
        <f>"до "&amp;TEXT(DATE(2026,4,1),"ДД")&amp;" "&amp;CHOOSE(MONTH(DATE(2026,4,1)),"января","февраля","марта","апреля","мая","июня","июля","августа","сентября","октября","ноября","декабря")&amp;" "&amp;YEAR(DATE(2026,4,1))</f>
        <v>до 01 апреля 2026</v>
      </c>
    </row>
    <row r="97" spans="1:3" x14ac:dyDescent="0.2">
      <c r="A97" s="8" t="s">
        <v>98</v>
      </c>
      <c r="B97" s="3"/>
      <c r="C97" s="5">
        <f ca="1">TODAY()</f>
        <v>46076</v>
      </c>
    </row>
    <row r="98" spans="1:3" x14ac:dyDescent="0.2">
      <c r="A98" s="3"/>
      <c r="B98" s="3"/>
      <c r="C98" s="3"/>
    </row>
    <row r="99" spans="1:3" x14ac:dyDescent="0.2">
      <c r="A99" s="3" t="s">
        <v>99</v>
      </c>
      <c r="B99" s="3"/>
      <c r="C99" s="3"/>
    </row>
    <row r="100" spans="1:3" x14ac:dyDescent="0.2">
      <c r="A100" s="3" t="s">
        <v>100</v>
      </c>
      <c r="B100" s="3"/>
      <c r="C100" s="3"/>
    </row>
  </sheetData>
  <sheetProtection algorithmName="SHA-512" hashValue="10hhTaqvwukkomv6TWMYAQKl8UZ0GnVFZlsA/UtYC2907wUWUpPhfgumfL7tKAu5atr3+5p9VFwUgM+awwiNyA==" saltValue="qble6X8klsUqO/2B/EJmbA==" spinCount="100000" sheet="1" autoFilter="0"/>
  <phoneticPr fontId="2" type="noConversion"/>
  <printOptions horizontalCentered="1"/>
  <pageMargins left="0.43307086614173229" right="0.19685039370078741" top="0.59055118110236227" bottom="0.62992125984251968" header="0.31496062992125984" footer="0.19685039370078741"/>
  <pageSetup paperSize="9" scale="80" fitToHeight="2" orientation="portrait" r:id="rId1"/>
  <headerFooter>
    <oddFooter>&amp;CВодосток Групп ® VODOSTOKI.RU&amp;RСтраница &amp;P</oddFooter>
  </headerFooter>
  <rowBreaks count="1" manualBreakCount="1">
    <brk id="58" max="4" man="1"/>
  </rowBreaks>
  <colBreaks count="1" manualBreakCount="1">
    <brk id="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VODOSTOKI.RU</vt:lpstr>
      <vt:lpstr>VODOSTOKI.RU!Область_печати</vt:lpstr>
    </vt:vector>
  </TitlesOfParts>
  <Manager/>
  <Company>Водосток Групп ® VODOSTOKI.RU</Company>
  <LinksUpToDate>false</LinksUpToDate>
  <SharedDoc>false</SharedDoc>
  <HyperlinkBase>https://vodostoki.ru/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Водостоки оцинкованные - оптовый прайс-лист от Производителя</dc:title>
  <dc:subject>Водостоки оцинкованные - оптовый прайс-лист от Производителя</dc:subject>
  <dc:creator>Водосток Групп ® VODOSTOKI.RU</dc:creator>
  <cp:keywords>водосток прайс, прайс-лист водостоков, водостоки от производителя, водостоки оцинкованные купить, водостоки оцинкованные цена, водостоки оцинкованные, водосток цена, водостоки для крыши цена, водостоки металлические цены</cp:keywords>
  <dc:description>Водостоки оцинкованные - оптовый прайс-лист от Производителя</dc:description>
  <cp:lastModifiedBy>Admin</cp:lastModifiedBy>
  <dcterms:created xsi:type="dcterms:W3CDTF">2017-04-15T11:11:06Z</dcterms:created>
  <dcterms:modified xsi:type="dcterms:W3CDTF">2026-02-23T20:27:35Z</dcterms:modified>
  <cp:category>Прайс-листы</cp:category>
  <cp:contentStatus>Финальная версия</cp:contentStatus>
</cp:coreProperties>
</file>