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7945" windowHeight="12300"/>
  </bookViews>
  <sheets>
    <sheet name="Основной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5" i="1"/>
  <c r="K113"/>
  <c r="J113"/>
  <c r="K112"/>
  <c r="J112"/>
  <c r="K111"/>
  <c r="J111"/>
  <c r="K110"/>
  <c r="J110"/>
  <c r="K109"/>
  <c r="J109"/>
  <c r="K108"/>
  <c r="J108"/>
  <c r="K106"/>
  <c r="J106"/>
  <c r="K105"/>
  <c r="J105"/>
  <c r="K103"/>
  <c r="K102"/>
  <c r="K101"/>
  <c r="J101"/>
  <c r="K100"/>
  <c r="J100"/>
  <c r="K99"/>
  <c r="J99"/>
  <c r="K98"/>
  <c r="J98"/>
  <c r="K97"/>
  <c r="J97"/>
  <c r="K96"/>
  <c r="J96"/>
  <c r="K95"/>
  <c r="J95"/>
  <c r="K94"/>
  <c r="J94"/>
  <c r="K92"/>
  <c r="J92"/>
  <c r="K91"/>
  <c r="J91"/>
  <c r="K90"/>
  <c r="J90"/>
  <c r="K89"/>
  <c r="J89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K79"/>
  <c r="J79"/>
  <c r="K78"/>
  <c r="J78"/>
  <c r="K77"/>
  <c r="J77"/>
  <c r="K76"/>
  <c r="K75"/>
  <c r="J75"/>
  <c r="K74"/>
  <c r="J74"/>
  <c r="K73"/>
  <c r="J73"/>
  <c r="K72"/>
  <c r="J72"/>
  <c r="K71"/>
  <c r="J71"/>
  <c r="K70"/>
  <c r="J70"/>
  <c r="K69"/>
  <c r="J69"/>
  <c r="K68"/>
  <c r="J68"/>
  <c r="K67"/>
  <c r="J67"/>
  <c r="K65"/>
  <c r="K64"/>
  <c r="K63"/>
  <c r="K62"/>
  <c r="K61"/>
  <c r="K60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3"/>
  <c r="J23"/>
  <c r="K22"/>
  <c r="J22"/>
  <c r="K21"/>
  <c r="J21"/>
  <c r="K19"/>
  <c r="J19"/>
  <c r="K18"/>
  <c r="J18"/>
  <c r="K17"/>
  <c r="J17"/>
  <c r="K15"/>
  <c r="J15"/>
  <c r="K14"/>
  <c r="J14"/>
  <c r="K13"/>
  <c r="J13"/>
  <c r="K12"/>
  <c r="J12"/>
</calcChain>
</file>

<file path=xl/sharedStrings.xml><?xml version="1.0" encoding="utf-8"?>
<sst xmlns="http://schemas.openxmlformats.org/spreadsheetml/2006/main" count="410" uniqueCount="280">
  <si>
    <r>
      <rPr>
        <b/>
        <sz val="10"/>
        <rFont val="Arial"/>
        <charset val="204"/>
      </rPr>
      <t xml:space="preserve">ООО "АВТО-КАР" </t>
    </r>
    <r>
      <rPr>
        <sz val="10"/>
        <rFont val="Arial"/>
        <charset val="204"/>
      </rPr>
      <t xml:space="preserve">
140408, Московская обл, г. Коломна, пр-д Станкостроителей, дом № 17
Тел./Факс: (496) 613 64 54, (495) 508-57-73
E-mail: zakaz@colorstu.ru
</t>
    </r>
  </si>
  <si>
    <t>MADE IN ITALY. DISTRIBUTED BY AVTO-KAR</t>
  </si>
  <si>
    <r>
      <rPr>
        <b/>
        <sz val="14"/>
        <rFont val="Arial"/>
        <charset val="204"/>
      </rPr>
      <t xml:space="preserve">ПРАЙС-ЛИСТ  материалы   </t>
    </r>
    <r>
      <rPr>
        <b/>
        <sz val="18"/>
        <color rgb="FF00B050"/>
        <rFont val="Arial"/>
        <charset val="204"/>
      </rPr>
      <t>Pro</t>
    </r>
    <r>
      <rPr>
        <b/>
        <sz val="18"/>
        <color rgb="FFFF0000"/>
        <rFont val="Arial"/>
        <charset val="204"/>
      </rPr>
      <t>Color</t>
    </r>
    <r>
      <rPr>
        <b/>
        <sz val="18"/>
        <color rgb="FF7030A0"/>
        <rFont val="Arial"/>
        <charset val="204"/>
      </rPr>
      <t>East</t>
    </r>
  </si>
  <si>
    <t>от 12.01.2026</t>
  </si>
  <si>
    <t xml:space="preserve">АРТ.
</t>
  </si>
  <si>
    <t>Barcode</t>
  </si>
  <si>
    <t>Barcode 
BOX</t>
  </si>
  <si>
    <t xml:space="preserve">ОПИСАНИЕ </t>
  </si>
  <si>
    <t>УП-КА (LT)</t>
  </si>
  <si>
    <t>ЕД.ИЗМ.</t>
  </si>
  <si>
    <t>РРЦ (евро)</t>
  </si>
  <si>
    <t>Курс</t>
  </si>
  <si>
    <t>Ваша скидка</t>
  </si>
  <si>
    <t>Цена в рублях</t>
  </si>
  <si>
    <t>Очистители</t>
  </si>
  <si>
    <t>8071101011112</t>
  </si>
  <si>
    <t>8071101011105</t>
  </si>
  <si>
    <t>Водный очиститель силикона 711</t>
  </si>
  <si>
    <t>шт.</t>
  </si>
  <si>
    <t>8071105011118</t>
  </si>
  <si>
    <t>8071105011101</t>
  </si>
  <si>
    <t>8070101011115</t>
  </si>
  <si>
    <t>8070101011108</t>
  </si>
  <si>
    <t>Очиститель обезжириватель 701</t>
  </si>
  <si>
    <t>8070105011111</t>
  </si>
  <si>
    <t>8070105011104</t>
  </si>
  <si>
    <t>Грунты</t>
  </si>
  <si>
    <t>8042011011110</t>
  </si>
  <si>
    <t>8042011011103</t>
  </si>
  <si>
    <t>1К Грунт по пластику 201 (адгезионный)</t>
  </si>
  <si>
    <t>8042111111116</t>
  </si>
  <si>
    <t>8042111111109</t>
  </si>
  <si>
    <t>Универсальный грунт-наполнитель по пластику 211 структурный (белый)</t>
  </si>
  <si>
    <t>8042011211114</t>
  </si>
  <si>
    <t>8042011211107</t>
  </si>
  <si>
    <t>Универсальный грунт-наполнитель по пластику 211 структурный (черный)</t>
  </si>
  <si>
    <t>8074011011111</t>
  </si>
  <si>
    <t>8074011011104</t>
  </si>
  <si>
    <t>2К Адгезионный грунт 401 (бежевый) WASH PRIMER</t>
  </si>
  <si>
    <t>807011011111</t>
  </si>
  <si>
    <t>807011011110</t>
  </si>
  <si>
    <t>2К Эпоксидный грунт 3:1      407 (серый)</t>
  </si>
  <si>
    <t>807071011111</t>
  </si>
  <si>
    <t>807071011110</t>
  </si>
  <si>
    <t>2К Эпоксидный грунт "мокрый-по-мокрому" 3:1     405 (серый)</t>
  </si>
  <si>
    <t>8035110111119</t>
  </si>
  <si>
    <t>8035110111102</t>
  </si>
  <si>
    <t xml:space="preserve">2K Грунт-наполнитель  5:1    351 (серый) </t>
  </si>
  <si>
    <t>8035112511115</t>
  </si>
  <si>
    <t>8035112511108</t>
  </si>
  <si>
    <t>2K Грунт-наполнитель  5:1    351 (серый)</t>
  </si>
  <si>
    <t>8035120111116</t>
  </si>
  <si>
    <t>8035120111109</t>
  </si>
  <si>
    <t>2K Грунт-наполнитель  5:1    351 (темно-серый)</t>
  </si>
  <si>
    <t>8035122511112</t>
  </si>
  <si>
    <t>8035122511105</t>
  </si>
  <si>
    <t>8035100111112</t>
  </si>
  <si>
    <t>8035100111105</t>
  </si>
  <si>
    <t>2K Грунт-наполнитель  5:1    351 (белый)</t>
  </si>
  <si>
    <t>8035102511118</t>
  </si>
  <si>
    <t>8035102511101</t>
  </si>
  <si>
    <t>8035130111113</t>
  </si>
  <si>
    <t>8035130111106</t>
  </si>
  <si>
    <t>2K Грунт-наполнитель  5:1    351 (черный)</t>
  </si>
  <si>
    <t>8035132511119</t>
  </si>
  <si>
    <t>8035132511102</t>
  </si>
  <si>
    <t>8033110111115</t>
  </si>
  <si>
    <t>8033110111108</t>
  </si>
  <si>
    <t>2K Наполнитель 3:1      331 "мокрый-по-мокрому" (серый)</t>
  </si>
  <si>
    <t>8033100111118</t>
  </si>
  <si>
    <t>8033100111101</t>
  </si>
  <si>
    <t>2K Наполнитель 3:1      331 "мокрый-по-мокрому" (белый)</t>
  </si>
  <si>
    <t>8033130111119</t>
  </si>
  <si>
    <t>8033130111102</t>
  </si>
  <si>
    <t>2K Наполнитель 3:1      331 "мокрый-по-мокрому" (черный)</t>
  </si>
  <si>
    <t>8033140111116</t>
  </si>
  <si>
    <t>8033140111109</t>
  </si>
  <si>
    <t>2K Наполнитель 3:1      331 "мокрый-по-мокрому" (прозрачный, колеруемый)</t>
  </si>
  <si>
    <t>8033112511111</t>
  </si>
  <si>
    <t>8033112511104</t>
  </si>
  <si>
    <t>8033102511114</t>
  </si>
  <si>
    <t>8033102511107</t>
  </si>
  <si>
    <t>8033132511115</t>
  </si>
  <si>
    <t>8033132511108</t>
  </si>
  <si>
    <t>8033142511112</t>
  </si>
  <si>
    <t>8033142511105</t>
  </si>
  <si>
    <t>8093110111119</t>
  </si>
  <si>
    <t>8093110111102</t>
  </si>
  <si>
    <t>1K Водный Грунт-наполнитель 931 "мокрый-по-мокрому" (серый)</t>
  </si>
  <si>
    <t>8093100111112</t>
  </si>
  <si>
    <t>8093100111105</t>
  </si>
  <si>
    <t>1K Водный Грунт-наполнитель 931 "мокрый-по-мокрому" (белый)</t>
  </si>
  <si>
    <t>8093130111113</t>
  </si>
  <si>
    <t>8093130111106</t>
  </si>
  <si>
    <t>1K Водный Грунт-наполнитель 931 "мокрый-по-мокрому" (черный)</t>
  </si>
  <si>
    <t>8031110111111</t>
  </si>
  <si>
    <t>8031110111104</t>
  </si>
  <si>
    <t>2K Грунт-наполнитель  1:1    311 "Быстрый" (серый)</t>
  </si>
  <si>
    <t>8031100111114</t>
  </si>
  <si>
    <t>8031100111107</t>
  </si>
  <si>
    <t>2K Грунт-наполнитель  1:1    311 "Быстрый" (белый)</t>
  </si>
  <si>
    <t>8031130111115</t>
  </si>
  <si>
    <t>8031130111108</t>
  </si>
  <si>
    <t>2K Грунт-наполнитель  1:1    311 "Быстрый" (черный)</t>
  </si>
  <si>
    <t>Лаки</t>
  </si>
  <si>
    <t>8005550111116</t>
  </si>
  <si>
    <t>8005550111109</t>
  </si>
  <si>
    <t>2К UHS Прозрачный лак 555 "ЛЮКС"</t>
  </si>
  <si>
    <t>8005550511114</t>
  </si>
  <si>
    <t>8005550511107</t>
  </si>
  <si>
    <t>8005500111111</t>
  </si>
  <si>
    <t>8005500111104</t>
  </si>
  <si>
    <t>2К UHS Лак 550 "Супер матовый"</t>
  </si>
  <si>
    <t>8005540111119</t>
  </si>
  <si>
    <t>8005540111102</t>
  </si>
  <si>
    <t>2К UHS Прозрачный лак 554 "БЫСТРЫЙ"</t>
  </si>
  <si>
    <t>8005540511117</t>
  </si>
  <si>
    <t>8005540511100</t>
  </si>
  <si>
    <t>8005350111118</t>
  </si>
  <si>
    <t>8005350111101</t>
  </si>
  <si>
    <t>2К UHS Прозрачный лак 535 "ПРЕМИУМ"</t>
  </si>
  <si>
    <t>8005600111110</t>
  </si>
  <si>
    <t>8005600111103</t>
  </si>
  <si>
    <t>2К HS Прозрачный лак 560 "ASCR"</t>
  </si>
  <si>
    <t>8005600511118</t>
  </si>
  <si>
    <t>8005600511101</t>
  </si>
  <si>
    <t>8005350511116</t>
  </si>
  <si>
    <t>8005350511109</t>
  </si>
  <si>
    <t>8005330111114</t>
  </si>
  <si>
    <t>8005330111107</t>
  </si>
  <si>
    <t>2К HS Прозрачный лак 533 "PRO"</t>
  </si>
  <si>
    <t>8005330511112</t>
  </si>
  <si>
    <t>8005330511105</t>
  </si>
  <si>
    <t>80053301 NEW</t>
  </si>
  <si>
    <t xml:space="preserve">2К HS Прозрачный лак 533 "PRO" NEW </t>
  </si>
  <si>
    <t>2K Отвердитель 15 25 (стандартный) для лака 533 NEW VOC 20</t>
  </si>
  <si>
    <t>80053305 NEW</t>
  </si>
  <si>
    <t xml:space="preserve">2К HS Прозрачный лак 533 "PRO "NEW </t>
  </si>
  <si>
    <t>2K HS Грунт-наполнитель  4:1 341 (серый)</t>
  </si>
  <si>
    <t>2K Отвердитель 15 25 (стандартный) для грунта 341 VOC 20</t>
  </si>
  <si>
    <t>Отвердители</t>
  </si>
  <si>
    <t>8320101011111</t>
  </si>
  <si>
    <t>8320101011104</t>
  </si>
  <si>
    <r>
      <rPr>
        <b/>
        <sz val="11"/>
        <color theme="1"/>
        <rFont val="Calibri"/>
        <charset val="204"/>
        <scheme val="minor"/>
      </rPr>
      <t xml:space="preserve">2K Отвердитель для </t>
    </r>
    <r>
      <rPr>
        <b/>
        <sz val="11"/>
        <color rgb="FFFF0000"/>
        <rFont val="Calibri"/>
        <charset val="204"/>
        <scheme val="minor"/>
      </rPr>
      <t>адгезионного</t>
    </r>
    <r>
      <rPr>
        <b/>
        <sz val="11"/>
        <color theme="1"/>
        <rFont val="Calibri"/>
        <charset val="204"/>
        <scheme val="minor"/>
      </rPr>
      <t xml:space="preserve"> грунта</t>
    </r>
  </si>
  <si>
    <t>8315201011116</t>
  </si>
  <si>
    <t>8315201011109</t>
  </si>
  <si>
    <r>
      <rPr>
        <b/>
        <sz val="11"/>
        <color theme="1"/>
        <rFont val="Calibri"/>
        <charset val="204"/>
        <scheme val="minor"/>
      </rPr>
      <t>2К Отвердитель для "</t>
    </r>
    <r>
      <rPr>
        <b/>
        <sz val="11"/>
        <color rgb="FFFF0000"/>
        <rFont val="Calibri"/>
        <charset val="204"/>
        <scheme val="minor"/>
      </rPr>
      <t>Быстрого</t>
    </r>
    <r>
      <rPr>
        <b/>
        <sz val="11"/>
        <color theme="1"/>
        <rFont val="Calibri"/>
        <charset val="204"/>
        <scheme val="minor"/>
      </rPr>
      <t>" грунта</t>
    </r>
  </si>
  <si>
    <t>8316260311117</t>
  </si>
  <si>
    <t>8316260311100</t>
  </si>
  <si>
    <t>Отвердитель эпоксидный (быстрый)</t>
  </si>
  <si>
    <t>8015250211115</t>
  </si>
  <si>
    <t>8015250211108</t>
  </si>
  <si>
    <t>2K Отвердитель 15 25 (стандартный)</t>
  </si>
  <si>
    <r>
      <rPr>
        <b/>
        <sz val="11"/>
        <color theme="1"/>
        <rFont val="Calibri"/>
        <charset val="204"/>
        <scheme val="minor"/>
      </rPr>
      <t>2K Отвердитель 15 25 (стандартный) для</t>
    </r>
    <r>
      <rPr>
        <b/>
        <sz val="11"/>
        <color rgb="FFFF0000"/>
        <rFont val="Calibri"/>
        <charset val="204"/>
        <scheme val="minor"/>
      </rPr>
      <t xml:space="preserve"> грунта</t>
    </r>
    <r>
      <rPr>
        <b/>
        <sz val="11"/>
        <color theme="1"/>
        <rFont val="Calibri"/>
        <charset val="204"/>
        <scheme val="minor"/>
      </rPr>
      <t xml:space="preserve"> </t>
    </r>
    <r>
      <rPr>
        <b/>
        <sz val="11"/>
        <color rgb="FFFF0000"/>
        <rFont val="Calibri"/>
        <charset val="204"/>
        <scheme val="minor"/>
      </rPr>
      <t>331</t>
    </r>
  </si>
  <si>
    <t>8015250511116</t>
  </si>
  <si>
    <t>8015250511109</t>
  </si>
  <si>
    <t>8015251011110</t>
  </si>
  <si>
    <t>8015251011103</t>
  </si>
  <si>
    <t>8015252511114</t>
  </si>
  <si>
    <t>8015252511107</t>
  </si>
  <si>
    <t>8310200211116</t>
  </si>
  <si>
    <t>8310200211109</t>
  </si>
  <si>
    <t>2K Отвердитель 10 20 для грунтов и наполнителей (быстрый)</t>
  </si>
  <si>
    <t>831020051111</t>
  </si>
  <si>
    <t>831020051110</t>
  </si>
  <si>
    <t>2K Отвердитель 10 20 для грунтов  и наполнителей (быстрый)</t>
  </si>
  <si>
    <t>8010200511116</t>
  </si>
  <si>
    <t>8010200511109</t>
  </si>
  <si>
    <t>2K Отвердитель 10 20 для лаков (быстрый)</t>
  </si>
  <si>
    <t>8010202511114</t>
  </si>
  <si>
    <t>8010202511107</t>
  </si>
  <si>
    <t>8025300511119</t>
  </si>
  <si>
    <t>8025300511102</t>
  </si>
  <si>
    <t>2K Отвердитель 25 30 (медленный)</t>
  </si>
  <si>
    <t>8025302511117</t>
  </si>
  <si>
    <t>8025302511100</t>
  </si>
  <si>
    <t>8210200511110</t>
  </si>
  <si>
    <t>8210200511103</t>
  </si>
  <si>
    <r>
      <rPr>
        <b/>
        <sz val="11"/>
        <color theme="1"/>
        <rFont val="Calibri"/>
        <charset val="204"/>
        <scheme val="minor"/>
      </rPr>
      <t>2К UHS Отвердитель 10 20 для лака "</t>
    </r>
    <r>
      <rPr>
        <b/>
        <sz val="11"/>
        <color rgb="FFFF0000"/>
        <rFont val="Calibri"/>
        <charset val="204"/>
        <scheme val="minor"/>
      </rPr>
      <t>ЛЮКС</t>
    </r>
    <r>
      <rPr>
        <b/>
        <sz val="11"/>
        <color theme="1"/>
        <rFont val="Calibri"/>
        <charset val="204"/>
        <scheme val="minor"/>
      </rPr>
      <t>" (быстрый)</t>
    </r>
  </si>
  <si>
    <t>8210202511118</t>
  </si>
  <si>
    <t>8210202511101</t>
  </si>
  <si>
    <t>8215250511110</t>
  </si>
  <si>
    <t>8215250511103</t>
  </si>
  <si>
    <r>
      <rPr>
        <b/>
        <sz val="11"/>
        <color theme="1"/>
        <rFont val="Calibri"/>
        <charset val="204"/>
        <scheme val="minor"/>
      </rPr>
      <t>2К UHS Отвердитель 15 25 для лака "</t>
    </r>
    <r>
      <rPr>
        <b/>
        <sz val="11"/>
        <color rgb="FFFF0000"/>
        <rFont val="Calibri"/>
        <charset val="204"/>
        <scheme val="minor"/>
      </rPr>
      <t>ЛЮКС</t>
    </r>
    <r>
      <rPr>
        <b/>
        <sz val="11"/>
        <color theme="1"/>
        <rFont val="Calibri"/>
        <charset val="204"/>
        <scheme val="minor"/>
      </rPr>
      <t>" (стандартный)</t>
    </r>
  </si>
  <si>
    <t>8215252511118</t>
  </si>
  <si>
    <t>8215252511101</t>
  </si>
  <si>
    <t>8225300511113</t>
  </si>
  <si>
    <t>8225300511106</t>
  </si>
  <si>
    <r>
      <rPr>
        <b/>
        <sz val="11"/>
        <color theme="1"/>
        <rFont val="Calibri"/>
        <charset val="204"/>
        <scheme val="minor"/>
      </rPr>
      <t>2К UHS Отвердитель 25 30 для лака "</t>
    </r>
    <r>
      <rPr>
        <b/>
        <sz val="11"/>
        <color rgb="FFFF0000"/>
        <rFont val="Calibri"/>
        <charset val="204"/>
        <scheme val="minor"/>
      </rPr>
      <t>ЛЮКС</t>
    </r>
    <r>
      <rPr>
        <b/>
        <sz val="11"/>
        <color theme="1"/>
        <rFont val="Calibri"/>
        <charset val="204"/>
        <scheme val="minor"/>
      </rPr>
      <t>" (медленный)</t>
    </r>
  </si>
  <si>
    <t>8225302511111</t>
  </si>
  <si>
    <t>8225302511104</t>
  </si>
  <si>
    <r>
      <rPr>
        <b/>
        <sz val="11"/>
        <color theme="1"/>
        <rFont val="Calibri"/>
        <charset val="204"/>
        <scheme val="minor"/>
      </rPr>
      <t>2К UHS Отвердитель 25 30 для лака "</t>
    </r>
    <r>
      <rPr>
        <b/>
        <sz val="11"/>
        <color rgb="FFFF0000"/>
        <rFont val="Calibri"/>
        <charset val="204"/>
        <scheme val="minor"/>
      </rPr>
      <t>ЛЮКС</t>
    </r>
    <r>
      <rPr>
        <b/>
        <sz val="11"/>
        <color theme="1"/>
        <rFont val="Calibri"/>
        <charset val="204"/>
        <scheme val="minor"/>
      </rPr>
      <t>"(медленный)</t>
    </r>
  </si>
  <si>
    <t>8110200511113</t>
  </si>
  <si>
    <t>8110200511106</t>
  </si>
  <si>
    <r>
      <rPr>
        <b/>
        <sz val="11"/>
        <color theme="1"/>
        <rFont val="Calibri"/>
        <charset val="204"/>
        <scheme val="minor"/>
      </rPr>
      <t>2К UHS Отвердитель 10 20 для лака "</t>
    </r>
    <r>
      <rPr>
        <b/>
        <sz val="11"/>
        <color rgb="FFFF0000"/>
        <rFont val="Calibri"/>
        <charset val="204"/>
        <scheme val="minor"/>
      </rPr>
      <t>БЫСТРЫЙ</t>
    </r>
    <r>
      <rPr>
        <b/>
        <sz val="11"/>
        <color theme="1"/>
        <rFont val="Calibri"/>
        <charset val="204"/>
        <scheme val="minor"/>
      </rPr>
      <t>" (быстрый)</t>
    </r>
  </si>
  <si>
    <t>8110202511111</t>
  </si>
  <si>
    <t>8110202511104</t>
  </si>
  <si>
    <t>8115250511113</t>
  </si>
  <si>
    <t>8115250511106</t>
  </si>
  <si>
    <r>
      <rPr>
        <b/>
        <sz val="11"/>
        <color theme="1"/>
        <rFont val="Calibri"/>
        <charset val="204"/>
        <scheme val="minor"/>
      </rPr>
      <t>2К UHS Отвердитель 15 25 для лака "</t>
    </r>
    <r>
      <rPr>
        <b/>
        <sz val="11"/>
        <color rgb="FFFF0000"/>
        <rFont val="Calibri"/>
        <charset val="204"/>
        <scheme val="minor"/>
      </rPr>
      <t>БЫСТРЫЙ</t>
    </r>
    <r>
      <rPr>
        <b/>
        <sz val="11"/>
        <color theme="1"/>
        <rFont val="Calibri"/>
        <charset val="204"/>
        <scheme val="minor"/>
      </rPr>
      <t>"(стандартный)</t>
    </r>
  </si>
  <si>
    <t>8115252511111</t>
  </si>
  <si>
    <t>8115252511104</t>
  </si>
  <si>
    <t>8125300511116</t>
  </si>
  <si>
    <t>8125300511109</t>
  </si>
  <si>
    <r>
      <rPr>
        <b/>
        <sz val="11"/>
        <color theme="1"/>
        <rFont val="Calibri"/>
        <charset val="204"/>
        <scheme val="minor"/>
      </rPr>
      <t>2К UHS Отвердитель 25 30 для лака "</t>
    </r>
    <r>
      <rPr>
        <b/>
        <sz val="11"/>
        <color rgb="FFFF0000"/>
        <rFont val="Calibri"/>
        <charset val="204"/>
        <scheme val="minor"/>
      </rPr>
      <t>БЫСТРЫЙ</t>
    </r>
    <r>
      <rPr>
        <b/>
        <sz val="11"/>
        <color theme="1"/>
        <rFont val="Calibri"/>
        <charset val="204"/>
        <scheme val="minor"/>
      </rPr>
      <t>"(медленный)</t>
    </r>
  </si>
  <si>
    <t>8125302511114</t>
  </si>
  <si>
    <t>8125302511107</t>
  </si>
  <si>
    <t>Разбавители</t>
  </si>
  <si>
    <t>8102000111112</t>
  </si>
  <si>
    <t>8102000111105</t>
  </si>
  <si>
    <t>Универсальный разбавитель 10 20 (быстрый)</t>
  </si>
  <si>
    <t>8102000511110</t>
  </si>
  <si>
    <t>8102000511103</t>
  </si>
  <si>
    <t>8152500111112</t>
  </si>
  <si>
    <t>8152500111105</t>
  </si>
  <si>
    <t>Универсальный разбавитель 15 25 (стандартный)</t>
  </si>
  <si>
    <t>8152500511110</t>
  </si>
  <si>
    <t>8152500511103</t>
  </si>
  <si>
    <t>8253000111111</t>
  </si>
  <si>
    <t>8253000111104</t>
  </si>
  <si>
    <t>Универсальный разбавитель 25 30 (медленный)</t>
  </si>
  <si>
    <t>8253000511119</t>
  </si>
  <si>
    <t>8253000511102</t>
  </si>
  <si>
    <t>8304000111110</t>
  </si>
  <si>
    <t>8304000111103</t>
  </si>
  <si>
    <t>Универсальный разбавитель 30 40 (супермедленный)</t>
  </si>
  <si>
    <t>8304000511118</t>
  </si>
  <si>
    <t>8304000511101</t>
  </si>
  <si>
    <t>8152510111119</t>
  </si>
  <si>
    <t>8152510111102</t>
  </si>
  <si>
    <t>Эпоксидный разбавитель 15 25 (стандартный)</t>
  </si>
  <si>
    <t>8152510511117</t>
  </si>
  <si>
    <t>8152510511100</t>
  </si>
  <si>
    <t>Краска для дисков</t>
  </si>
  <si>
    <t>8002010711114</t>
  </si>
  <si>
    <t>8002010711107</t>
  </si>
  <si>
    <t>Краска S 201 для дисков (ALLUMINIUM)</t>
  </si>
  <si>
    <t>0,75</t>
  </si>
  <si>
    <t>8002020711111</t>
  </si>
  <si>
    <t>8002020711104</t>
  </si>
  <si>
    <t>Краска S 202 для дисков (MAT)</t>
  </si>
  <si>
    <t>Прочее</t>
  </si>
  <si>
    <t>8002570111119</t>
  </si>
  <si>
    <t>8002570111102</t>
  </si>
  <si>
    <t>Пластификатор</t>
  </si>
  <si>
    <t>8002580511114</t>
  </si>
  <si>
    <t>8002580511107</t>
  </si>
  <si>
    <t>Ускоритель сушки (2К/PUR/UHS)</t>
  </si>
  <si>
    <t>8002810511112</t>
  </si>
  <si>
    <t>8002810511105</t>
  </si>
  <si>
    <t>Добавка антисиликоновая</t>
  </si>
  <si>
    <t>8112215211118</t>
  </si>
  <si>
    <t>8112215211101</t>
  </si>
  <si>
    <t>FADE OUT FOR CLEARCOAT Разбавитель для перехода для лака   Спрей 520 ml</t>
  </si>
  <si>
    <t>8112210111116</t>
  </si>
  <si>
    <t>8112210111109</t>
  </si>
  <si>
    <t>FADE OUT FOR CLEARCOAT Разбавитель для перехода для лака</t>
  </si>
  <si>
    <t>8112010111118</t>
  </si>
  <si>
    <t>8112010111101</t>
  </si>
  <si>
    <t>FADE OUT FOR BASECOAT   Средство для прехода для базы</t>
  </si>
  <si>
    <t xml:space="preserve">ШПАТЛЕВКИ </t>
  </si>
  <si>
    <t>8168111811112</t>
  </si>
  <si>
    <t>816811181105</t>
  </si>
  <si>
    <r>
      <rPr>
        <b/>
        <sz val="10"/>
        <color indexed="8"/>
        <rFont val="AvantGardeGothicBookITC"/>
        <charset val="204"/>
      </rPr>
      <t xml:space="preserve"> PE Шпатлевка  универсальная  1,8кг </t>
    </r>
    <r>
      <rPr>
        <sz val="10"/>
        <color indexed="8"/>
        <rFont val="AvantGardeGothicBookITC"/>
        <charset val="204"/>
      </rPr>
      <t xml:space="preserve"> </t>
    </r>
    <r>
      <rPr>
        <b/>
        <sz val="10"/>
        <color indexed="8"/>
        <rFont val="AvantGardeGothicBookITC"/>
        <charset val="204"/>
      </rPr>
      <t xml:space="preserve"> 811  BEIGE</t>
    </r>
  </si>
  <si>
    <t>грунты</t>
  </si>
  <si>
    <t>2K Грунт-наполнитель  1:1    311 "Быстрый"+2К Отвердитель для "Быстрого" грунта</t>
  </si>
  <si>
    <t>лаки</t>
  </si>
  <si>
    <t>2К UHS Прозрачный лак 554 "БЫСТРЫЙ"+2К UHS Отвердитель 15 25 для лака "БЫСТРЫЙ"</t>
  </si>
  <si>
    <t>2К Эпоксидный грунт 3:1      407 (серый)+Отвердитель эпоксидный (быстрый) 1л+0,33 л</t>
  </si>
  <si>
    <t>2К Эпоксидный грунт "мокрый-по-мокрому" 3:1     405 (серый)+Отвердитель эпоксидный (быстрый) 1л+0,33 л.</t>
  </si>
  <si>
    <t>2К Грунт  401 (адгезионный)+2K Отвердитель для адгезионного грунта 1л+1л.</t>
  </si>
  <si>
    <t>2K Грунт-наполнитель  5:1    351 (серый) +2K Отвердитель 15 25 (стандартный) 1л+0,2л./2,5л+0,5л.</t>
  </si>
  <si>
    <t>2K Наполнитель 3:1      331 "мокрый-по-мокрому"+2K Отвердитель 15 25 (стандартный) для грунта 331 1л+0,4л./2,5л+1,0л.</t>
  </si>
  <si>
    <t>2К HS Прозрачный лак 560 "ASCR"+ 2К Отвердитель 15 25 (стандартный) 1л+0,5л./5л+2,5л.</t>
  </si>
  <si>
    <t>2К HS Прозрачный лак 533 "PRO" NEW +2К Отвердитель (стандартный) для лака 533 NEW VOC 20 1л+0,5л./5л+2,5л.</t>
  </si>
  <si>
    <t>2К HS Прозрачный лак 533 "PRO"+2K Отвердитель 15 25 (стандартный) 1л+0,5л./5л+2,5л.</t>
  </si>
  <si>
    <t>2К UHS Прозрачный лак 535 "ПРЕМИУМ"+2K Отвердитель 15 25 (стандартный) 1л+0,5л./5л+2,5л.</t>
  </si>
  <si>
    <t>2К UHS Лак 550 "Супер матовый"+2К UHS Отвердитель 15 25 для лака "ЛЮКС"(100:15 пропорция с отведителем)</t>
  </si>
  <si>
    <t>2К UHS Прозрачный лак 555 "ЛЮКС"+2К UHS Отвердитель 15 25 для лака "ЛЮКС"1л+0,5л./5л+2,5л.</t>
  </si>
  <si>
    <t>для справки(комплектация)</t>
  </si>
</sst>
</file>

<file path=xl/styles.xml><?xml version="1.0" encoding="utf-8"?>
<styleSheet xmlns="http://schemas.openxmlformats.org/spreadsheetml/2006/main">
  <numFmts count="4">
    <numFmt numFmtId="164" formatCode="_-* #\ ##0.00\ &quot;€&quot;_-;\-* #\ ##0.00\ &quot;€&quot;_-;_-* &quot;-&quot;??\ &quot;€&quot;_-;_-@_-"/>
    <numFmt numFmtId="165" formatCode="0.00_ "/>
    <numFmt numFmtId="166" formatCode="0.0000"/>
    <numFmt numFmtId="167" formatCode="#\ ##0.00\ &quot;₽&quot;"/>
  </numFmts>
  <fonts count="22">
    <font>
      <sz val="11"/>
      <color theme="1"/>
      <name val="Calibri"/>
      <charset val="204"/>
      <scheme val="minor"/>
    </font>
    <font>
      <sz val="10"/>
      <name val="Arial"/>
      <charset val="204"/>
    </font>
    <font>
      <b/>
      <sz val="12"/>
      <name val="Arial"/>
      <charset val="204"/>
    </font>
    <font>
      <b/>
      <sz val="12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b/>
      <sz val="14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b/>
      <sz val="16"/>
      <name val="Arial"/>
      <charset val="204"/>
    </font>
    <font>
      <b/>
      <sz val="11"/>
      <name val="Arial"/>
      <charset val="204"/>
    </font>
    <font>
      <sz val="11"/>
      <name val="Calibri"/>
      <charset val="204"/>
      <scheme val="minor"/>
    </font>
    <font>
      <sz val="10"/>
      <color indexed="8"/>
      <name val="AvantGardeGothicBookITC"/>
      <charset val="204"/>
    </font>
    <font>
      <sz val="11"/>
      <color rgb="FFFF0000"/>
      <name val="Calibri"/>
      <charset val="204"/>
      <scheme val="minor"/>
    </font>
    <font>
      <b/>
      <sz val="11"/>
      <color rgb="FFFF0000"/>
      <name val="Calibri"/>
      <charset val="204"/>
      <scheme val="minor"/>
    </font>
    <font>
      <b/>
      <sz val="10"/>
      <color indexed="8"/>
      <name val="AvantGardeGothicBookITC"/>
      <charset val="204"/>
    </font>
    <font>
      <b/>
      <sz val="10"/>
      <name val="Arial"/>
      <charset val="204"/>
    </font>
    <font>
      <b/>
      <sz val="18"/>
      <color rgb="FF00B050"/>
      <name val="Arial"/>
      <charset val="204"/>
    </font>
    <font>
      <b/>
      <sz val="18"/>
      <color rgb="FFFF0000"/>
      <name val="Arial"/>
      <charset val="204"/>
    </font>
    <font>
      <b/>
      <sz val="18"/>
      <color rgb="FF7030A0"/>
      <name val="Arial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165" fontId="0" fillId="0" borderId="0" xfId="0" applyNumberFormat="1"/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/>
    </xf>
    <xf numFmtId="164" fontId="6" fillId="0" borderId="4" xfId="2" applyFont="1" applyBorder="1" applyAlignment="1">
      <alignment horizontal="center" wrapText="1"/>
    </xf>
    <xf numFmtId="0" fontId="20" fillId="0" borderId="0" xfId="3"/>
    <xf numFmtId="9" fontId="6" fillId="0" borderId="0" xfId="4" applyNumberFormat="1" applyFont="1" applyBorder="1" applyAlignment="1">
      <alignment horizontal="center" vertical="center"/>
    </xf>
    <xf numFmtId="0" fontId="20" fillId="4" borderId="3" xfId="3" applyFill="1" applyBorder="1" applyAlignment="1">
      <alignment horizontal="center"/>
    </xf>
    <xf numFmtId="0" fontId="20" fillId="4" borderId="4" xfId="3" applyFill="1" applyBorder="1" applyAlignment="1">
      <alignment horizontal="center"/>
    </xf>
    <xf numFmtId="0" fontId="6" fillId="4" borderId="5" xfId="3" applyFont="1" applyFill="1" applyBorder="1" applyAlignment="1">
      <alignment horizontal="center"/>
    </xf>
    <xf numFmtId="0" fontId="6" fillId="4" borderId="5" xfId="3" applyFont="1" applyFill="1" applyBorder="1" applyAlignment="1"/>
    <xf numFmtId="0" fontId="6" fillId="0" borderId="6" xfId="3" applyFont="1" applyBorder="1" applyAlignment="1">
      <alignment horizontal="center"/>
    </xf>
    <xf numFmtId="0" fontId="6" fillId="0" borderId="6" xfId="3" applyFont="1" applyBorder="1" applyAlignment="1">
      <alignment horizontal="left"/>
    </xf>
    <xf numFmtId="0" fontId="20" fillId="0" borderId="6" xfId="3" applyBorder="1" applyAlignment="1">
      <alignment horizontal="center"/>
    </xf>
    <xf numFmtId="164" fontId="0" fillId="0" borderId="7" xfId="2" applyFont="1" applyBorder="1" applyAlignment="1">
      <alignment horizontal="right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0" fontId="20" fillId="0" borderId="1" xfId="3" applyBorder="1" applyAlignment="1">
      <alignment horizontal="center"/>
    </xf>
    <xf numFmtId="164" fontId="0" fillId="0" borderId="8" xfId="2" applyFont="1" applyBorder="1" applyAlignment="1">
      <alignment horizontal="right"/>
    </xf>
    <xf numFmtId="0" fontId="6" fillId="0" borderId="8" xfId="3" applyFont="1" applyBorder="1" applyAlignment="1">
      <alignment horizontal="center"/>
    </xf>
    <xf numFmtId="0" fontId="6" fillId="0" borderId="8" xfId="3" applyFont="1" applyBorder="1" applyAlignment="1">
      <alignment horizontal="left"/>
    </xf>
    <xf numFmtId="0" fontId="20" fillId="0" borderId="8" xfId="3" applyBorder="1" applyAlignment="1">
      <alignment horizontal="center"/>
    </xf>
    <xf numFmtId="0" fontId="6" fillId="4" borderId="3" xfId="3" applyFont="1" applyFill="1" applyBorder="1" applyAlignment="1">
      <alignment horizontal="center"/>
    </xf>
    <xf numFmtId="0" fontId="6" fillId="4" borderId="4" xfId="3" applyFont="1" applyFill="1" applyBorder="1" applyAlignment="1">
      <alignment horizontal="center"/>
    </xf>
    <xf numFmtId="49" fontId="6" fillId="4" borderId="5" xfId="3" applyNumberFormat="1" applyFont="1" applyFill="1" applyBorder="1" applyAlignment="1">
      <alignment horizontal="center" vertical="center"/>
    </xf>
    <xf numFmtId="49" fontId="6" fillId="4" borderId="5" xfId="3" applyNumberFormat="1" applyFont="1" applyFill="1" applyBorder="1" applyAlignment="1">
      <alignment vertical="center"/>
    </xf>
    <xf numFmtId="164" fontId="0" fillId="0" borderId="1" xfId="2" applyFont="1" applyBorder="1" applyAlignment="1">
      <alignment horizontal="right"/>
    </xf>
    <xf numFmtId="49" fontId="6" fillId="5" borderId="2" xfId="3" applyNumberFormat="1" applyFont="1" applyFill="1" applyBorder="1" applyAlignment="1">
      <alignment vertical="center"/>
    </xf>
    <xf numFmtId="49" fontId="6" fillId="5" borderId="0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7" fillId="5" borderId="1" xfId="3" applyFont="1" applyFill="1" applyBorder="1" applyAlignment="1">
      <alignment horizontal="left"/>
    </xf>
    <xf numFmtId="0" fontId="20" fillId="5" borderId="1" xfId="3" applyFill="1" applyBorder="1" applyAlignment="1">
      <alignment horizontal="center"/>
    </xf>
    <xf numFmtId="0" fontId="6" fillId="5" borderId="1" xfId="3" applyFont="1" applyFill="1" applyBorder="1" applyAlignment="1">
      <alignment horizontal="center"/>
    </xf>
    <xf numFmtId="0" fontId="6" fillId="5" borderId="1" xfId="3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20" fillId="0" borderId="7" xfId="3" applyBorder="1" applyAlignment="1">
      <alignment horizontal="center"/>
    </xf>
    <xf numFmtId="0" fontId="6" fillId="6" borderId="3" xfId="3" applyFont="1" applyFill="1" applyBorder="1" applyAlignment="1">
      <alignment horizontal="center"/>
    </xf>
    <xf numFmtId="0" fontId="6" fillId="6" borderId="4" xfId="3" applyFont="1" applyFill="1" applyBorder="1" applyAlignment="1">
      <alignment horizontal="center"/>
    </xf>
    <xf numFmtId="0" fontId="6" fillId="6" borderId="4" xfId="3" applyFont="1" applyFill="1" applyBorder="1" applyAlignment="1">
      <alignment horizontal="center" vertical="center"/>
    </xf>
    <xf numFmtId="0" fontId="20" fillId="6" borderId="4" xfId="3" applyFill="1" applyBorder="1" applyAlignment="1">
      <alignment horizontal="center"/>
    </xf>
    <xf numFmtId="164" fontId="0" fillId="6" borderId="4" xfId="2" applyFont="1" applyFill="1" applyBorder="1" applyAlignment="1">
      <alignment horizontal="right"/>
    </xf>
    <xf numFmtId="0" fontId="6" fillId="0" borderId="7" xfId="3" applyFont="1" applyBorder="1" applyAlignment="1">
      <alignment horizontal="center"/>
    </xf>
    <xf numFmtId="0" fontId="6" fillId="0" borderId="7" xfId="3" applyFont="1" applyBorder="1" applyAlignment="1">
      <alignment horizontal="left"/>
    </xf>
    <xf numFmtId="0" fontId="0" fillId="0" borderId="9" xfId="0" applyBorder="1"/>
    <xf numFmtId="1" fontId="6" fillId="0" borderId="8" xfId="3" applyNumberFormat="1" applyFont="1" applyBorder="1" applyAlignment="1">
      <alignment horizontal="center"/>
    </xf>
    <xf numFmtId="0" fontId="0" fillId="0" borderId="0" xfId="0" applyBorder="1"/>
    <xf numFmtId="1" fontId="6" fillId="0" borderId="1" xfId="3" applyNumberFormat="1" applyFont="1" applyBorder="1" applyAlignment="1">
      <alignment horizontal="center"/>
    </xf>
    <xf numFmtId="2" fontId="1" fillId="0" borderId="0" xfId="0" applyNumberFormat="1" applyFont="1"/>
    <xf numFmtId="165" fontId="1" fillId="0" borderId="0" xfId="0" applyNumberFormat="1" applyFont="1"/>
    <xf numFmtId="9" fontId="9" fillId="0" borderId="0" xfId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5" borderId="0" xfId="0" applyFont="1" applyFill="1"/>
    <xf numFmtId="164" fontId="6" fillId="7" borderId="4" xfId="2" applyFont="1" applyFill="1" applyBorder="1" applyAlignment="1">
      <alignment horizontal="center" wrapText="1"/>
    </xf>
    <xf numFmtId="164" fontId="6" fillId="7" borderId="10" xfId="2" applyFont="1" applyFill="1" applyBorder="1" applyAlignment="1">
      <alignment horizontal="center" wrapText="1"/>
    </xf>
    <xf numFmtId="166" fontId="6" fillId="7" borderId="11" xfId="4" applyNumberFormat="1" applyFont="1" applyFill="1" applyBorder="1" applyAlignment="1">
      <alignment horizontal="center" vertical="center"/>
    </xf>
    <xf numFmtId="9" fontId="6" fillId="5" borderId="12" xfId="4" applyNumberFormat="1" applyFont="1" applyFill="1" applyBorder="1" applyAlignment="1">
      <alignment horizontal="center" vertical="center"/>
    </xf>
    <xf numFmtId="9" fontId="6" fillId="7" borderId="13" xfId="4" applyFont="1" applyFill="1" applyBorder="1" applyAlignment="1">
      <alignment horizontal="center" vertical="center"/>
    </xf>
    <xf numFmtId="0" fontId="6" fillId="4" borderId="14" xfId="3" applyFont="1" applyFill="1" applyBorder="1" applyAlignment="1">
      <alignment horizontal="center"/>
    </xf>
    <xf numFmtId="0" fontId="6" fillId="4" borderId="15" xfId="3" applyFont="1" applyFill="1" applyBorder="1" applyAlignment="1">
      <alignment horizontal="center"/>
    </xf>
    <xf numFmtId="165" fontId="0" fillId="0" borderId="6" xfId="2" applyNumberFormat="1" applyFont="1" applyBorder="1" applyAlignment="1">
      <alignment horizontal="right"/>
    </xf>
    <xf numFmtId="164" fontId="0" fillId="0" borderId="6" xfId="2" applyFont="1" applyBorder="1" applyAlignment="1">
      <alignment horizontal="right"/>
    </xf>
    <xf numFmtId="167" fontId="0" fillId="0" borderId="6" xfId="2" applyNumberFormat="1" applyFont="1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165" fontId="0" fillId="0" borderId="8" xfId="2" applyNumberFormat="1" applyFont="1" applyBorder="1" applyAlignment="1">
      <alignment horizontal="right"/>
    </xf>
    <xf numFmtId="49" fontId="6" fillId="4" borderId="16" xfId="3" applyNumberFormat="1" applyFont="1" applyFill="1" applyBorder="1" applyAlignment="1">
      <alignment horizontal="center" vertical="center"/>
    </xf>
    <xf numFmtId="165" fontId="6" fillId="5" borderId="0" xfId="3" applyNumberFormat="1" applyFont="1" applyFill="1" applyBorder="1" applyAlignment="1">
      <alignment horizontal="center" vertical="center"/>
    </xf>
    <xf numFmtId="49" fontId="6" fillId="5" borderId="2" xfId="3" applyNumberFormat="1" applyFont="1" applyFill="1" applyBorder="1" applyAlignment="1">
      <alignment horizontal="center" vertical="center"/>
    </xf>
    <xf numFmtId="167" fontId="0" fillId="0" borderId="1" xfId="2" applyNumberFormat="1" applyFont="1" applyBorder="1" applyAlignment="1">
      <alignment horizontal="right"/>
    </xf>
    <xf numFmtId="0" fontId="0" fillId="0" borderId="0" xfId="0" applyFill="1"/>
    <xf numFmtId="167" fontId="0" fillId="0" borderId="7" xfId="2" applyNumberFormat="1" applyFont="1" applyBorder="1" applyAlignment="1">
      <alignment horizontal="right"/>
    </xf>
    <xf numFmtId="167" fontId="0" fillId="6" borderId="17" xfId="2" applyNumberFormat="1" applyFont="1" applyFill="1" applyBorder="1" applyAlignment="1">
      <alignment horizontal="right"/>
    </xf>
    <xf numFmtId="165" fontId="0" fillId="0" borderId="7" xfId="2" applyNumberFormat="1" applyFont="1" applyBorder="1" applyAlignment="1">
      <alignment horizontal="right"/>
    </xf>
    <xf numFmtId="164" fontId="0" fillId="0" borderId="18" xfId="2" applyFont="1" applyBorder="1" applyAlignment="1">
      <alignment horizontal="right"/>
    </xf>
    <xf numFmtId="164" fontId="0" fillId="0" borderId="19" xfId="2" applyFont="1" applyBorder="1" applyAlignment="1">
      <alignment horizontal="right"/>
    </xf>
    <xf numFmtId="167" fontId="0" fillId="0" borderId="8" xfId="2" applyNumberFormat="1" applyFont="1" applyBorder="1" applyAlignment="1">
      <alignment horizontal="right"/>
    </xf>
    <xf numFmtId="164" fontId="0" fillId="0" borderId="11" xfId="2" applyFont="1" applyBorder="1" applyAlignment="1">
      <alignment horizontal="right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0" borderId="1" xfId="3" applyFont="1" applyBorder="1" applyAlignment="1">
      <alignment horizontal="center"/>
    </xf>
    <xf numFmtId="164" fontId="11" fillId="0" borderId="8" xfId="2" applyFont="1" applyBorder="1" applyAlignment="1">
      <alignment horizontal="right"/>
    </xf>
    <xf numFmtId="0" fontId="6" fillId="0" borderId="1" xfId="3" applyFont="1" applyFill="1" applyBorder="1" applyAlignment="1">
      <alignment horizontal="left"/>
    </xf>
    <xf numFmtId="0" fontId="20" fillId="0" borderId="1" xfId="3" applyFill="1" applyBorder="1" applyAlignment="1">
      <alignment horizontal="center"/>
    </xf>
    <xf numFmtId="0" fontId="11" fillId="0" borderId="6" xfId="3" applyFont="1" applyFill="1" applyBorder="1" applyAlignment="1">
      <alignment horizontal="center"/>
    </xf>
    <xf numFmtId="164" fontId="11" fillId="0" borderId="8" xfId="2" applyFont="1" applyFill="1" applyBorder="1" applyAlignment="1">
      <alignment horizontal="right"/>
    </xf>
    <xf numFmtId="164" fontId="11" fillId="0" borderId="1" xfId="2" applyFont="1" applyFill="1" applyBorder="1" applyAlignment="1">
      <alignment horizontal="right"/>
    </xf>
    <xf numFmtId="49" fontId="6" fillId="0" borderId="1" xfId="3" applyNumberFormat="1" applyFont="1" applyBorder="1" applyAlignment="1">
      <alignment horizontal="center"/>
    </xf>
    <xf numFmtId="164" fontId="11" fillId="0" borderId="1" xfId="2" applyFont="1" applyBorder="1" applyAlignment="1">
      <alignment horizontal="right"/>
    </xf>
    <xf numFmtId="0" fontId="7" fillId="0" borderId="1" xfId="3" applyFont="1" applyFill="1" applyBorder="1" applyAlignment="1">
      <alignment horizontal="left"/>
    </xf>
    <xf numFmtId="0" fontId="20" fillId="0" borderId="6" xfId="3" applyFill="1" applyBorder="1" applyAlignment="1">
      <alignment horizontal="center"/>
    </xf>
    <xf numFmtId="164" fontId="11" fillId="0" borderId="1" xfId="2" applyFont="1" applyFill="1" applyBorder="1" applyAlignment="1">
      <alignment horizontal="center"/>
    </xf>
    <xf numFmtId="0" fontId="6" fillId="0" borderId="8" xfId="3" applyFont="1" applyFill="1" applyBorder="1" applyAlignment="1">
      <alignment horizontal="center"/>
    </xf>
    <xf numFmtId="0" fontId="6" fillId="0" borderId="8" xfId="3" applyFont="1" applyFill="1" applyBorder="1" applyAlignment="1">
      <alignment horizontal="left"/>
    </xf>
    <xf numFmtId="0" fontId="20" fillId="0" borderId="8" xfId="3" applyFill="1" applyBorder="1" applyAlignment="1">
      <alignment horizontal="center"/>
    </xf>
    <xf numFmtId="0" fontId="20" fillId="0" borderId="7" xfId="3" applyFill="1" applyBorder="1" applyAlignment="1">
      <alignment horizontal="center"/>
    </xf>
    <xf numFmtId="164" fontId="11" fillId="0" borderId="8" xfId="2" applyFont="1" applyFill="1" applyBorder="1"/>
    <xf numFmtId="164" fontId="0" fillId="4" borderId="4" xfId="2" applyFont="1" applyFill="1" applyBorder="1"/>
    <xf numFmtId="164" fontId="0" fillId="5" borderId="1" xfId="2" applyFont="1" applyFill="1" applyBorder="1" applyAlignment="1">
      <alignment horizontal="right"/>
    </xf>
    <xf numFmtId="164" fontId="0" fillId="4" borderId="4" xfId="2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left"/>
    </xf>
    <xf numFmtId="0" fontId="0" fillId="5" borderId="8" xfId="0" applyFill="1" applyBorder="1" applyAlignment="1">
      <alignment horizontal="center"/>
    </xf>
    <xf numFmtId="164" fontId="0" fillId="5" borderId="8" xfId="2" applyFont="1" applyFill="1" applyBorder="1" applyAlignment="1">
      <alignment horizontal="right"/>
    </xf>
    <xf numFmtId="0" fontId="0" fillId="4" borderId="1" xfId="0" applyFill="1" applyBorder="1"/>
    <xf numFmtId="0" fontId="6" fillId="4" borderId="1" xfId="0" applyFont="1" applyFill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0" fontId="6" fillId="8" borderId="0" xfId="0" applyFont="1" applyFill="1"/>
    <xf numFmtId="0" fontId="0" fillId="8" borderId="0" xfId="0" applyFill="1"/>
    <xf numFmtId="49" fontId="6" fillId="4" borderId="15" xfId="3" applyNumberFormat="1" applyFont="1" applyFill="1" applyBorder="1" applyAlignment="1">
      <alignment horizontal="center" vertical="center"/>
    </xf>
    <xf numFmtId="164" fontId="0" fillId="0" borderId="6" xfId="2" applyFont="1" applyFill="1" applyBorder="1" applyAlignment="1">
      <alignment horizontal="right"/>
    </xf>
    <xf numFmtId="165" fontId="13" fillId="0" borderId="1" xfId="2" applyNumberFormat="1" applyFont="1" applyBorder="1" applyAlignment="1">
      <alignment horizontal="right"/>
    </xf>
    <xf numFmtId="9" fontId="0" fillId="4" borderId="16" xfId="4" applyFont="1" applyFill="1" applyBorder="1" applyAlignment="1">
      <alignment horizontal="center"/>
    </xf>
    <xf numFmtId="165" fontId="13" fillId="0" borderId="1" xfId="2" applyNumberFormat="1" applyFont="1" applyFill="1" applyBorder="1" applyAlignment="1">
      <alignment horizontal="right"/>
    </xf>
    <xf numFmtId="167" fontId="0" fillId="0" borderId="6" xfId="2" applyNumberFormat="1" applyFont="1" applyFill="1" applyBorder="1" applyAlignment="1">
      <alignment horizontal="right"/>
    </xf>
    <xf numFmtId="165" fontId="13" fillId="0" borderId="8" xfId="2" applyNumberFormat="1" applyFont="1" applyFill="1" applyBorder="1" applyAlignment="1">
      <alignment horizontal="right"/>
    </xf>
    <xf numFmtId="167" fontId="0" fillId="0" borderId="7" xfId="2" applyNumberFormat="1" applyFont="1" applyFill="1" applyBorder="1" applyAlignment="1">
      <alignment horizontal="right"/>
    </xf>
    <xf numFmtId="164" fontId="13" fillId="4" borderId="4" xfId="2" applyFont="1" applyFill="1" applyBorder="1" applyAlignment="1">
      <alignment horizontal="right"/>
    </xf>
    <xf numFmtId="167" fontId="0" fillId="4" borderId="10" xfId="2" applyNumberFormat="1" applyFont="1" applyFill="1" applyBorder="1" applyAlignment="1">
      <alignment horizontal="right"/>
    </xf>
    <xf numFmtId="165" fontId="0" fillId="5" borderId="1" xfId="2" applyNumberFormat="1" applyFont="1" applyFill="1" applyBorder="1" applyAlignment="1">
      <alignment horizontal="right"/>
    </xf>
    <xf numFmtId="164" fontId="0" fillId="4" borderId="10" xfId="2" applyFont="1" applyFill="1" applyBorder="1" applyAlignment="1">
      <alignment horizontal="center"/>
    </xf>
    <xf numFmtId="165" fontId="0" fillId="5" borderId="8" xfId="2" applyNumberFormat="1" applyFont="1" applyFill="1" applyBorder="1" applyAlignment="1">
      <alignment horizontal="right"/>
    </xf>
    <xf numFmtId="165" fontId="0" fillId="4" borderId="1" xfId="0" applyNumberFormat="1" applyFill="1" applyBorder="1"/>
    <xf numFmtId="0" fontId="7" fillId="5" borderId="1" xfId="3" quotePrefix="1" applyFont="1" applyFill="1" applyBorder="1" applyAlignment="1">
      <alignment horizontal="center"/>
    </xf>
    <xf numFmtId="0" fontId="6" fillId="0" borderId="1" xfId="3" quotePrefix="1" applyFont="1" applyFill="1" applyBorder="1" applyAlignment="1">
      <alignment horizontal="center"/>
    </xf>
    <xf numFmtId="49" fontId="6" fillId="5" borderId="1" xfId="3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/>
    </xf>
    <xf numFmtId="0" fontId="8" fillId="5" borderId="1" xfId="3" applyFont="1" applyFill="1" applyBorder="1" applyAlignment="1">
      <alignment horizontal="center"/>
    </xf>
    <xf numFmtId="0" fontId="20" fillId="5" borderId="6" xfId="3" applyFill="1" applyBorder="1" applyAlignment="1">
      <alignment horizontal="center"/>
    </xf>
    <xf numFmtId="164" fontId="0" fillId="5" borderId="6" xfId="2" applyFont="1" applyFill="1" applyBorder="1" applyAlignment="1">
      <alignment horizontal="right"/>
    </xf>
    <xf numFmtId="167" fontId="0" fillId="5" borderId="6" xfId="2" applyNumberFormat="1" applyFont="1" applyFill="1" applyBorder="1" applyAlignment="1">
      <alignment horizontal="right"/>
    </xf>
    <xf numFmtId="165" fontId="0" fillId="5" borderId="0" xfId="0" applyNumberFormat="1" applyFill="1"/>
    <xf numFmtId="167" fontId="0" fillId="5" borderId="1" xfId="2" applyNumberFormat="1" applyFont="1" applyFill="1" applyBorder="1" applyAlignment="1">
      <alignment horizontal="right"/>
    </xf>
    <xf numFmtId="1" fontId="6" fillId="5" borderId="1" xfId="3" applyNumberFormat="1" applyFont="1" applyFill="1" applyBorder="1" applyAlignment="1">
      <alignment horizontal="center"/>
    </xf>
    <xf numFmtId="0" fontId="20" fillId="5" borderId="1" xfId="3" applyNumberForma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0" fontId="12" fillId="5" borderId="6" xfId="0" applyFont="1" applyFill="1" applyBorder="1" applyAlignment="1">
      <alignment horizontal="left"/>
    </xf>
    <xf numFmtId="165" fontId="0" fillId="5" borderId="1" xfId="0" applyNumberFormat="1" applyFill="1" applyBorder="1"/>
    <xf numFmtId="0" fontId="21" fillId="9" borderId="0" xfId="0" applyFont="1" applyFill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8" borderId="20" xfId="0" applyNumberFormat="1" applyFont="1" applyFill="1" applyBorder="1" applyAlignment="1"/>
    <xf numFmtId="0" fontId="6" fillId="8" borderId="21" xfId="0" applyNumberFormat="1" applyFont="1" applyFill="1" applyBorder="1" applyAlignment="1"/>
    <xf numFmtId="0" fontId="6" fillId="8" borderId="22" xfId="0" applyNumberFormat="1" applyFont="1" applyFill="1" applyBorder="1" applyAlignment="1"/>
  </cellXfs>
  <cellStyles count="5">
    <cellStyle name="Денежный 2" xfId="2"/>
    <cellStyle name="Обычный" xfId="0" builtinId="0"/>
    <cellStyle name="Обычный 2" xfId="3"/>
    <cellStyle name="Процентный" xfId="1" builtinId="5"/>
    <cellStyle name="Процентный 2" xfId="4"/>
  </cellStyles>
  <dxfs count="0"/>
  <tableStyles count="0" defaultTableStyle="TableStyleMedium2" defaultPivotStyle="PivotStyleLight16"/>
  <colors>
    <mruColors>
      <color rgb="FF3366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4638675</xdr:colOff>
      <xdr:row>0</xdr:row>
      <xdr:rowOff>390525</xdr:rowOff>
    </xdr:from>
    <xdr:to>
      <xdr:col>9</xdr:col>
      <xdr:colOff>495299</xdr:colOff>
      <xdr:row>5</xdr:row>
      <xdr:rowOff>285750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667625" y="390525"/>
          <a:ext cx="3371850" cy="1533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2781300</xdr:colOff>
      <xdr:row>58</xdr:row>
      <xdr:rowOff>9525</xdr:rowOff>
    </xdr:from>
    <xdr:to>
      <xdr:col>4</xdr:col>
      <xdr:colOff>4019549</xdr:colOff>
      <xdr:row>58</xdr:row>
      <xdr:rowOff>542925</xdr:rowOff>
    </xdr:to>
    <xdr:sp macro="" textlink="">
      <xdr:nvSpPr>
        <xdr:cNvPr id="4" name="5-конечная звезда 3"/>
        <xdr:cNvSpPr/>
      </xdr:nvSpPr>
      <xdr:spPr>
        <a:xfrm>
          <a:off x="5810250" y="12411075"/>
          <a:ext cx="1237615" cy="533400"/>
        </a:xfrm>
        <a:prstGeom prst="star5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</xdr:col>
      <xdr:colOff>3048000</xdr:colOff>
      <xdr:row>58</xdr:row>
      <xdr:rowOff>190500</xdr:rowOff>
    </xdr:from>
    <xdr:to>
      <xdr:col>4</xdr:col>
      <xdr:colOff>3762375</xdr:colOff>
      <xdr:row>58</xdr:row>
      <xdr:rowOff>409575</xdr:rowOff>
    </xdr:to>
    <xdr:sp macro="" textlink="">
      <xdr:nvSpPr>
        <xdr:cNvPr id="5" name="TextBox 4"/>
        <xdr:cNvSpPr txBox="1"/>
      </xdr:nvSpPr>
      <xdr:spPr>
        <a:xfrm>
          <a:off x="6076950" y="12592050"/>
          <a:ext cx="714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ru-RU" sz="1100" b="1"/>
            <a:t>АКЦИЯ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135"/>
  <sheetViews>
    <sheetView tabSelected="1" topLeftCell="B1" zoomScale="85" zoomScaleNormal="85" workbookViewId="0">
      <selection activeCell="J10" sqref="J10"/>
    </sheetView>
  </sheetViews>
  <sheetFormatPr defaultColWidth="9" defaultRowHeight="15"/>
  <cols>
    <col min="1" max="1" width="17.140625" hidden="1" customWidth="1"/>
    <col min="2" max="2" width="22.7109375" customWidth="1"/>
    <col min="3" max="3" width="22" customWidth="1"/>
    <col min="4" max="4" width="27.5703125" customWidth="1"/>
    <col min="5" max="5" width="78.7109375" customWidth="1"/>
    <col min="6" max="7" width="7.42578125" customWidth="1"/>
    <col min="8" max="8" width="10.42578125" customWidth="1"/>
    <col min="9" max="9" width="8.7109375" customWidth="1"/>
    <col min="10" max="10" width="10.42578125" customWidth="1"/>
    <col min="11" max="11" width="12.5703125" customWidth="1"/>
    <col min="12" max="12" width="20.5703125" style="2" customWidth="1"/>
    <col min="13" max="13" width="97.85546875" customWidth="1"/>
    <col min="14" max="14" width="33" customWidth="1"/>
  </cols>
  <sheetData>
    <row r="1" spans="1:13" s="1" customFormat="1" ht="70.5" customHeight="1">
      <c r="A1" s="152" t="s">
        <v>0</v>
      </c>
      <c r="B1" s="153"/>
      <c r="C1" s="153"/>
      <c r="D1" s="153"/>
      <c r="E1" s="153"/>
      <c r="F1" s="153"/>
      <c r="G1" s="153"/>
      <c r="H1" s="153"/>
      <c r="J1" s="57"/>
      <c r="L1" s="58"/>
    </row>
    <row r="2" spans="1:13" s="1" customFormat="1" ht="6" customHeight="1">
      <c r="A2" s="3"/>
      <c r="B2" s="4"/>
      <c r="C2" s="5"/>
      <c r="D2" s="6"/>
      <c r="E2" s="7"/>
      <c r="F2" s="7"/>
      <c r="G2" s="7"/>
      <c r="H2" s="7"/>
      <c r="I2" s="59"/>
      <c r="J2" s="60"/>
      <c r="K2" s="61"/>
      <c r="L2" s="58"/>
      <c r="M2" s="62"/>
    </row>
    <row r="3" spans="1:13" s="1" customFormat="1" ht="12.75" customHeight="1">
      <c r="A3" s="3"/>
      <c r="B3" s="154" t="s">
        <v>1</v>
      </c>
      <c r="C3" s="154"/>
      <c r="D3" s="154"/>
      <c r="E3" s="7"/>
      <c r="F3" s="7"/>
      <c r="G3" s="7"/>
      <c r="H3" s="7"/>
      <c r="I3" s="59"/>
      <c r="J3" s="60"/>
      <c r="K3" s="61"/>
      <c r="L3" s="58"/>
      <c r="M3" s="62"/>
    </row>
    <row r="4" spans="1:13" s="1" customFormat="1" ht="12.75" customHeight="1">
      <c r="A4" s="3"/>
      <c r="B4" s="8"/>
      <c r="C4" s="8"/>
      <c r="D4" s="8"/>
      <c r="E4" s="7"/>
      <c r="F4" s="7"/>
      <c r="G4" s="7"/>
      <c r="H4" s="7"/>
      <c r="I4" s="59"/>
      <c r="J4" s="60"/>
      <c r="K4" s="61"/>
      <c r="L4" s="58"/>
      <c r="M4" s="62"/>
    </row>
    <row r="5" spans="1:13" s="1" customFormat="1" ht="27" customHeight="1">
      <c r="A5" s="9"/>
      <c r="B5" s="155" t="s">
        <v>2</v>
      </c>
      <c r="C5" s="155"/>
      <c r="D5" s="155"/>
      <c r="E5" s="155"/>
      <c r="F5" s="9"/>
      <c r="G5" s="9"/>
      <c r="H5" s="9"/>
      <c r="I5" s="59"/>
      <c r="J5" s="60"/>
      <c r="K5" s="61"/>
      <c r="L5" s="58"/>
      <c r="M5" s="62"/>
    </row>
    <row r="6" spans="1:13" s="1" customFormat="1" ht="24.75" customHeight="1">
      <c r="A6" s="3"/>
      <c r="B6" s="156" t="s">
        <v>3</v>
      </c>
      <c r="C6" s="156"/>
      <c r="D6" s="156"/>
      <c r="E6" s="156"/>
      <c r="F6" s="7"/>
      <c r="G6" s="7"/>
      <c r="H6" s="7"/>
      <c r="I6" s="59"/>
      <c r="J6" s="60"/>
      <c r="K6" s="61"/>
      <c r="L6" s="58"/>
      <c r="M6" s="62"/>
    </row>
    <row r="7" spans="1:13" s="1" customFormat="1" ht="11.25" customHeight="1">
      <c r="A7" s="3"/>
      <c r="B7" s="7"/>
      <c r="C7" s="7"/>
      <c r="D7" s="7"/>
      <c r="E7" s="7"/>
      <c r="F7" s="7"/>
      <c r="G7" s="7"/>
      <c r="H7" s="7"/>
      <c r="I7" s="59"/>
      <c r="J7" s="60"/>
      <c r="K7" s="61"/>
      <c r="L7" s="58"/>
      <c r="M7" s="62"/>
    </row>
    <row r="9" spans="1:13" ht="56.25" customHeight="1">
      <c r="B9" s="10" t="s">
        <v>4</v>
      </c>
      <c r="C9" s="11" t="s">
        <v>5</v>
      </c>
      <c r="D9" s="11" t="s">
        <v>6</v>
      </c>
      <c r="E9" s="12" t="s">
        <v>7</v>
      </c>
      <c r="F9" s="11" t="s">
        <v>8</v>
      </c>
      <c r="G9" s="11" t="s">
        <v>9</v>
      </c>
      <c r="H9" s="13" t="s">
        <v>10</v>
      </c>
      <c r="I9" s="63" t="s">
        <v>11</v>
      </c>
      <c r="J9" s="63" t="s">
        <v>12</v>
      </c>
      <c r="K9" s="64" t="s">
        <v>13</v>
      </c>
    </row>
    <row r="10" spans="1:13">
      <c r="B10" s="14"/>
      <c r="C10" s="14"/>
      <c r="D10" s="14"/>
      <c r="E10" s="14"/>
      <c r="F10" s="14"/>
      <c r="G10" s="14"/>
      <c r="H10" s="15"/>
      <c r="I10" s="65">
        <v>95</v>
      </c>
      <c r="J10" s="66"/>
      <c r="K10" s="67"/>
    </row>
    <row r="11" spans="1:13">
      <c r="B11" s="16"/>
      <c r="C11" s="17"/>
      <c r="D11" s="17"/>
      <c r="E11" s="18" t="s">
        <v>14</v>
      </c>
      <c r="F11" s="19"/>
      <c r="G11" s="19"/>
      <c r="H11" s="18"/>
      <c r="I11" s="68"/>
      <c r="J11" s="68"/>
      <c r="K11" s="69"/>
    </row>
    <row r="12" spans="1:13">
      <c r="B12" s="20">
        <v>80711010</v>
      </c>
      <c r="C12" s="20" t="s">
        <v>15</v>
      </c>
      <c r="D12" s="20" t="s">
        <v>16</v>
      </c>
      <c r="E12" s="21" t="s">
        <v>17</v>
      </c>
      <c r="F12" s="22">
        <v>1</v>
      </c>
      <c r="G12" s="22" t="s">
        <v>18</v>
      </c>
      <c r="H12" s="23">
        <v>4.6500000000000004</v>
      </c>
      <c r="I12" s="70"/>
      <c r="J12" s="71">
        <f>H12*(1-J$10)</f>
        <v>4.6500000000000004</v>
      </c>
      <c r="K12" s="72">
        <f>H12*I$10*(1-J$10)</f>
        <v>441.75000000000006</v>
      </c>
      <c r="M12" s="2"/>
    </row>
    <row r="13" spans="1:13">
      <c r="B13" s="24">
        <v>80711050</v>
      </c>
      <c r="C13" s="24" t="s">
        <v>19</v>
      </c>
      <c r="D13" s="24" t="s">
        <v>20</v>
      </c>
      <c r="E13" s="25" t="s">
        <v>17</v>
      </c>
      <c r="F13" s="26">
        <v>5</v>
      </c>
      <c r="G13" s="22" t="s">
        <v>18</v>
      </c>
      <c r="H13" s="27">
        <v>17.559999999999999</v>
      </c>
      <c r="I13" s="73"/>
      <c r="J13" s="71">
        <f t="shared" ref="J13:J15" si="0">H13*(1-J$10)</f>
        <v>17.559999999999999</v>
      </c>
      <c r="K13" s="72">
        <f t="shared" ref="K13:K15" si="1">H13*I$10*(1-J$10)</f>
        <v>1668.1999999999998</v>
      </c>
    </row>
    <row r="14" spans="1:13">
      <c r="B14" s="24">
        <v>80701010</v>
      </c>
      <c r="C14" s="24" t="s">
        <v>21</v>
      </c>
      <c r="D14" s="24" t="s">
        <v>22</v>
      </c>
      <c r="E14" s="25" t="s">
        <v>23</v>
      </c>
      <c r="F14" s="26">
        <v>1</v>
      </c>
      <c r="G14" s="22" t="s">
        <v>18</v>
      </c>
      <c r="H14" s="27">
        <v>8.3000000000000007</v>
      </c>
      <c r="I14" s="73"/>
      <c r="J14" s="71">
        <f t="shared" si="0"/>
        <v>8.3000000000000007</v>
      </c>
      <c r="K14" s="72">
        <f t="shared" si="1"/>
        <v>788.50000000000011</v>
      </c>
    </row>
    <row r="15" spans="1:13">
      <c r="B15" s="28">
        <v>80701050</v>
      </c>
      <c r="C15" s="28" t="s">
        <v>24</v>
      </c>
      <c r="D15" s="28" t="s">
        <v>25</v>
      </c>
      <c r="E15" s="29" t="s">
        <v>23</v>
      </c>
      <c r="F15" s="30">
        <v>5</v>
      </c>
      <c r="G15" s="22" t="s">
        <v>18</v>
      </c>
      <c r="H15" s="27">
        <v>37.270000000000003</v>
      </c>
      <c r="I15" s="74"/>
      <c r="J15" s="71">
        <f t="shared" si="0"/>
        <v>37.270000000000003</v>
      </c>
      <c r="K15" s="72">
        <f t="shared" si="1"/>
        <v>3540.65</v>
      </c>
    </row>
    <row r="16" spans="1:13">
      <c r="B16" s="31"/>
      <c r="C16" s="32"/>
      <c r="D16" s="32"/>
      <c r="E16" s="33" t="s">
        <v>26</v>
      </c>
      <c r="F16" s="34"/>
      <c r="G16" s="34"/>
      <c r="H16" s="33"/>
      <c r="I16" s="33"/>
      <c r="J16" s="33"/>
      <c r="K16" s="75"/>
    </row>
    <row r="17" spans="2:13">
      <c r="B17" s="20">
        <v>80420110</v>
      </c>
      <c r="C17" s="20" t="s">
        <v>27</v>
      </c>
      <c r="D17" s="20" t="s">
        <v>28</v>
      </c>
      <c r="E17" s="21" t="s">
        <v>29</v>
      </c>
      <c r="F17" s="22">
        <v>1</v>
      </c>
      <c r="G17" s="22" t="s">
        <v>18</v>
      </c>
      <c r="H17" s="23">
        <v>19.53</v>
      </c>
      <c r="I17" s="70"/>
      <c r="J17" s="71">
        <f t="shared" ref="J17:J19" si="2">H17*(1-J$10)</f>
        <v>19.53</v>
      </c>
      <c r="K17" s="72">
        <f t="shared" ref="K17:K19" si="3">H17*I$10*(1-J$10)</f>
        <v>1855.3500000000001</v>
      </c>
    </row>
    <row r="18" spans="2:13">
      <c r="B18" s="24">
        <v>80421111</v>
      </c>
      <c r="C18" s="24" t="s">
        <v>30</v>
      </c>
      <c r="D18" s="24" t="s">
        <v>31</v>
      </c>
      <c r="E18" s="25" t="s">
        <v>32</v>
      </c>
      <c r="F18" s="26">
        <v>1</v>
      </c>
      <c r="G18" s="22" t="s">
        <v>18</v>
      </c>
      <c r="H18" s="27">
        <v>33.57</v>
      </c>
      <c r="I18" s="73"/>
      <c r="J18" s="71">
        <f t="shared" si="2"/>
        <v>33.57</v>
      </c>
      <c r="K18" s="72">
        <f t="shared" si="3"/>
        <v>3189.15</v>
      </c>
    </row>
    <row r="19" spans="2:13">
      <c r="B19" s="24">
        <v>80420112</v>
      </c>
      <c r="C19" s="24" t="s">
        <v>33</v>
      </c>
      <c r="D19" s="24" t="s">
        <v>34</v>
      </c>
      <c r="E19" s="25" t="s">
        <v>35</v>
      </c>
      <c r="F19" s="26">
        <v>1</v>
      </c>
      <c r="G19" s="22" t="s">
        <v>18</v>
      </c>
      <c r="H19" s="35">
        <v>28.79</v>
      </c>
      <c r="I19" s="73"/>
      <c r="J19" s="71">
        <f t="shared" si="2"/>
        <v>28.79</v>
      </c>
      <c r="K19" s="72">
        <f t="shared" si="3"/>
        <v>2735.0499999999997</v>
      </c>
    </row>
    <row r="20" spans="2:13">
      <c r="B20" s="28"/>
      <c r="C20" s="28"/>
      <c r="D20" s="28"/>
      <c r="E20" s="36"/>
      <c r="F20" s="36"/>
      <c r="G20" s="36"/>
      <c r="H20" s="37"/>
      <c r="I20" s="76"/>
      <c r="J20" s="37"/>
      <c r="K20" s="77"/>
    </row>
    <row r="21" spans="2:13">
      <c r="B21" s="38">
        <v>80740110</v>
      </c>
      <c r="C21" s="24" t="s">
        <v>36</v>
      </c>
      <c r="D21" s="24" t="s">
        <v>37</v>
      </c>
      <c r="E21" s="25" t="s">
        <v>38</v>
      </c>
      <c r="F21" s="26">
        <v>1</v>
      </c>
      <c r="G21" s="26" t="s">
        <v>18</v>
      </c>
      <c r="H21" s="35">
        <v>27.39</v>
      </c>
      <c r="I21" s="73"/>
      <c r="J21" s="35">
        <f t="shared" ref="J21:J23" si="4">H21*(1-J$10)</f>
        <v>27.39</v>
      </c>
      <c r="K21" s="78">
        <f t="shared" ref="K21:K23" si="5">H21*I$10*(1-J$10)</f>
        <v>2602.0500000000002</v>
      </c>
    </row>
    <row r="22" spans="2:13">
      <c r="B22" s="39">
        <v>80701101</v>
      </c>
      <c r="C22" s="134" t="s">
        <v>39</v>
      </c>
      <c r="D22" s="134" t="s">
        <v>40</v>
      </c>
      <c r="E22" s="40" t="s">
        <v>41</v>
      </c>
      <c r="F22" s="41">
        <v>1</v>
      </c>
      <c r="G22" s="26" t="s">
        <v>18</v>
      </c>
      <c r="H22" s="35">
        <v>21.2</v>
      </c>
      <c r="I22" s="73"/>
      <c r="J22" s="35">
        <f t="shared" si="4"/>
        <v>21.2</v>
      </c>
      <c r="K22" s="78">
        <f t="shared" si="5"/>
        <v>2014</v>
      </c>
    </row>
    <row r="23" spans="2:13">
      <c r="B23" s="39">
        <v>80707101</v>
      </c>
      <c r="C23" s="134" t="s">
        <v>42</v>
      </c>
      <c r="D23" s="134" t="s">
        <v>43</v>
      </c>
      <c r="E23" s="40" t="s">
        <v>44</v>
      </c>
      <c r="F23" s="41">
        <v>1</v>
      </c>
      <c r="G23" s="26" t="s">
        <v>18</v>
      </c>
      <c r="H23" s="35">
        <v>28.79</v>
      </c>
      <c r="I23" s="73"/>
      <c r="J23" s="35">
        <f t="shared" si="4"/>
        <v>28.79</v>
      </c>
      <c r="K23" s="78">
        <f t="shared" si="5"/>
        <v>2735.0499999999997</v>
      </c>
    </row>
    <row r="24" spans="2:13">
      <c r="B24" s="28"/>
      <c r="C24" s="28"/>
      <c r="D24" s="28"/>
      <c r="E24" s="36"/>
      <c r="F24" s="36"/>
      <c r="G24" s="36"/>
      <c r="H24" s="37"/>
      <c r="I24" s="76"/>
      <c r="J24" s="37"/>
      <c r="K24" s="77"/>
    </row>
    <row r="25" spans="2:13">
      <c r="B25" s="24">
        <v>80351101</v>
      </c>
      <c r="C25" s="24" t="s">
        <v>45</v>
      </c>
      <c r="D25" s="24" t="s">
        <v>46</v>
      </c>
      <c r="E25" s="25" t="s">
        <v>47</v>
      </c>
      <c r="F25" s="26">
        <v>1</v>
      </c>
      <c r="G25" s="26" t="s">
        <v>18</v>
      </c>
      <c r="H25" s="35">
        <v>17.989999999999998</v>
      </c>
      <c r="I25" s="73"/>
      <c r="J25" s="35">
        <f t="shared" ref="J25:J46" si="6">H25*(1-J$10)</f>
        <v>17.989999999999998</v>
      </c>
      <c r="K25" s="78">
        <f t="shared" ref="K25:K46" si="7">H25*I$10*(1-J$10)</f>
        <v>1709.05</v>
      </c>
    </row>
    <row r="26" spans="2:13">
      <c r="B26" s="24">
        <v>80351125</v>
      </c>
      <c r="C26" s="24" t="s">
        <v>48</v>
      </c>
      <c r="D26" s="24" t="s">
        <v>49</v>
      </c>
      <c r="E26" s="25" t="s">
        <v>50</v>
      </c>
      <c r="F26" s="26">
        <v>2.5</v>
      </c>
      <c r="G26" s="26" t="s">
        <v>18</v>
      </c>
      <c r="H26" s="35">
        <v>43.89</v>
      </c>
      <c r="I26" s="73"/>
      <c r="J26" s="35">
        <f t="shared" si="6"/>
        <v>43.89</v>
      </c>
      <c r="K26" s="78">
        <f t="shared" si="7"/>
        <v>4169.55</v>
      </c>
    </row>
    <row r="27" spans="2:13">
      <c r="B27" s="24">
        <v>80351201</v>
      </c>
      <c r="C27" s="24" t="s">
        <v>51</v>
      </c>
      <c r="D27" s="24" t="s">
        <v>52</v>
      </c>
      <c r="E27" s="25" t="s">
        <v>53</v>
      </c>
      <c r="F27" s="26">
        <v>1</v>
      </c>
      <c r="G27" s="26" t="s">
        <v>18</v>
      </c>
      <c r="H27" s="35">
        <v>17.989999999999998</v>
      </c>
      <c r="I27" s="73"/>
      <c r="J27" s="35">
        <f t="shared" si="6"/>
        <v>17.989999999999998</v>
      </c>
      <c r="K27" s="78">
        <f t="shared" si="7"/>
        <v>1709.05</v>
      </c>
      <c r="M27" s="79"/>
    </row>
    <row r="28" spans="2:13">
      <c r="B28" s="24">
        <v>80351225</v>
      </c>
      <c r="C28" s="24" t="s">
        <v>54</v>
      </c>
      <c r="D28" s="24" t="s">
        <v>55</v>
      </c>
      <c r="E28" s="25" t="s">
        <v>53</v>
      </c>
      <c r="F28" s="26">
        <v>2.5</v>
      </c>
      <c r="G28" s="26" t="s">
        <v>18</v>
      </c>
      <c r="H28" s="35">
        <v>43.89</v>
      </c>
      <c r="I28" s="73"/>
      <c r="J28" s="35">
        <f t="shared" si="6"/>
        <v>43.89</v>
      </c>
      <c r="K28" s="78">
        <f t="shared" si="7"/>
        <v>4169.55</v>
      </c>
      <c r="M28" s="79"/>
    </row>
    <row r="29" spans="2:13">
      <c r="B29" s="24">
        <v>80351001</v>
      </c>
      <c r="C29" s="24" t="s">
        <v>56</v>
      </c>
      <c r="D29" s="24" t="s">
        <v>57</v>
      </c>
      <c r="E29" s="25" t="s">
        <v>58</v>
      </c>
      <c r="F29" s="26">
        <v>1</v>
      </c>
      <c r="G29" s="26" t="s">
        <v>18</v>
      </c>
      <c r="H29" s="35">
        <v>17.989999999999998</v>
      </c>
      <c r="I29" s="73"/>
      <c r="J29" s="35">
        <f t="shared" si="6"/>
        <v>17.989999999999998</v>
      </c>
      <c r="K29" s="78">
        <f t="shared" si="7"/>
        <v>1709.05</v>
      </c>
    </row>
    <row r="30" spans="2:13">
      <c r="B30" s="24">
        <v>80351025</v>
      </c>
      <c r="C30" s="24" t="s">
        <v>59</v>
      </c>
      <c r="D30" s="24" t="s">
        <v>60</v>
      </c>
      <c r="E30" s="25" t="s">
        <v>58</v>
      </c>
      <c r="F30" s="26">
        <v>2.5</v>
      </c>
      <c r="G30" s="26" t="s">
        <v>18</v>
      </c>
      <c r="H30" s="35">
        <v>43.89</v>
      </c>
      <c r="I30" s="73"/>
      <c r="J30" s="35">
        <f t="shared" si="6"/>
        <v>43.89</v>
      </c>
      <c r="K30" s="78">
        <f t="shared" si="7"/>
        <v>4169.55</v>
      </c>
    </row>
    <row r="31" spans="2:13">
      <c r="B31" s="24">
        <v>80351301</v>
      </c>
      <c r="C31" s="24" t="s">
        <v>61</v>
      </c>
      <c r="D31" s="24" t="s">
        <v>62</v>
      </c>
      <c r="E31" s="25" t="s">
        <v>63</v>
      </c>
      <c r="F31" s="26">
        <v>1</v>
      </c>
      <c r="G31" s="22" t="s">
        <v>18</v>
      </c>
      <c r="H31" s="27">
        <v>17.989999999999998</v>
      </c>
      <c r="I31" s="73"/>
      <c r="J31" s="71">
        <f t="shared" si="6"/>
        <v>17.989999999999998</v>
      </c>
      <c r="K31" s="72">
        <f t="shared" si="7"/>
        <v>1709.05</v>
      </c>
    </row>
    <row r="32" spans="2:13">
      <c r="B32" s="24">
        <v>80351325</v>
      </c>
      <c r="C32" s="24" t="s">
        <v>64</v>
      </c>
      <c r="D32" s="24" t="s">
        <v>65</v>
      </c>
      <c r="E32" s="25" t="s">
        <v>63</v>
      </c>
      <c r="F32" s="26">
        <v>2.5</v>
      </c>
      <c r="G32" s="22" t="s">
        <v>18</v>
      </c>
      <c r="H32" s="27">
        <v>43.89</v>
      </c>
      <c r="I32" s="73"/>
      <c r="J32" s="71">
        <f t="shared" si="6"/>
        <v>43.89</v>
      </c>
      <c r="K32" s="72">
        <f t="shared" si="7"/>
        <v>4169.55</v>
      </c>
    </row>
    <row r="33" spans="2:11">
      <c r="B33" s="24">
        <v>80331101</v>
      </c>
      <c r="C33" s="24" t="s">
        <v>66</v>
      </c>
      <c r="D33" s="24" t="s">
        <v>67</v>
      </c>
      <c r="E33" s="25" t="s">
        <v>68</v>
      </c>
      <c r="F33" s="26">
        <v>1</v>
      </c>
      <c r="G33" s="22" t="s">
        <v>18</v>
      </c>
      <c r="H33" s="27">
        <v>23.61</v>
      </c>
      <c r="I33" s="73"/>
      <c r="J33" s="71">
        <f t="shared" si="6"/>
        <v>23.61</v>
      </c>
      <c r="K33" s="72">
        <f t="shared" si="7"/>
        <v>2242.9499999999998</v>
      </c>
    </row>
    <row r="34" spans="2:11">
      <c r="B34" s="24">
        <v>80331001</v>
      </c>
      <c r="C34" s="24" t="s">
        <v>69</v>
      </c>
      <c r="D34" s="24" t="s">
        <v>70</v>
      </c>
      <c r="E34" s="25" t="s">
        <v>71</v>
      </c>
      <c r="F34" s="26">
        <v>1</v>
      </c>
      <c r="G34" s="22" t="s">
        <v>18</v>
      </c>
      <c r="H34" s="27">
        <v>23.61</v>
      </c>
      <c r="I34" s="73"/>
      <c r="J34" s="71">
        <f t="shared" si="6"/>
        <v>23.61</v>
      </c>
      <c r="K34" s="72">
        <f t="shared" si="7"/>
        <v>2242.9499999999998</v>
      </c>
    </row>
    <row r="35" spans="2:11">
      <c r="B35" s="24">
        <v>80331301</v>
      </c>
      <c r="C35" s="24" t="s">
        <v>72</v>
      </c>
      <c r="D35" s="24" t="s">
        <v>73</v>
      </c>
      <c r="E35" s="25" t="s">
        <v>74</v>
      </c>
      <c r="F35" s="26">
        <v>1</v>
      </c>
      <c r="G35" s="22" t="s">
        <v>18</v>
      </c>
      <c r="H35" s="27">
        <v>23.61</v>
      </c>
      <c r="I35" s="73"/>
      <c r="J35" s="71">
        <f t="shared" si="6"/>
        <v>23.61</v>
      </c>
      <c r="K35" s="72">
        <f t="shared" si="7"/>
        <v>2242.9499999999998</v>
      </c>
    </row>
    <row r="36" spans="2:11">
      <c r="B36" s="24">
        <v>80331401</v>
      </c>
      <c r="C36" s="24" t="s">
        <v>75</v>
      </c>
      <c r="D36" s="24" t="s">
        <v>76</v>
      </c>
      <c r="E36" s="25" t="s">
        <v>77</v>
      </c>
      <c r="F36" s="26">
        <v>1</v>
      </c>
      <c r="G36" s="22" t="s">
        <v>18</v>
      </c>
      <c r="H36" s="27">
        <v>23.61</v>
      </c>
      <c r="I36" s="73"/>
      <c r="J36" s="71">
        <f t="shared" si="6"/>
        <v>23.61</v>
      </c>
      <c r="K36" s="72">
        <f t="shared" si="7"/>
        <v>2242.9499999999998</v>
      </c>
    </row>
    <row r="37" spans="2:11">
      <c r="B37" s="42">
        <v>80331125</v>
      </c>
      <c r="C37" s="42" t="s">
        <v>78</v>
      </c>
      <c r="D37" s="42" t="s">
        <v>79</v>
      </c>
      <c r="E37" s="43" t="s">
        <v>68</v>
      </c>
      <c r="F37" s="44">
        <v>2.5</v>
      </c>
      <c r="G37" s="22" t="s">
        <v>18</v>
      </c>
      <c r="H37" s="27">
        <v>57.93</v>
      </c>
      <c r="I37" s="73"/>
      <c r="J37" s="71">
        <f t="shared" ref="J37:J40" si="8">H37*(1-J$10)</f>
        <v>57.93</v>
      </c>
      <c r="K37" s="72">
        <f t="shared" ref="K37:K40" si="9">H37*I$10*(1-J$10)</f>
        <v>5503.35</v>
      </c>
    </row>
    <row r="38" spans="2:11">
      <c r="B38" s="42">
        <v>80331025</v>
      </c>
      <c r="C38" s="42" t="s">
        <v>80</v>
      </c>
      <c r="D38" s="42" t="s">
        <v>81</v>
      </c>
      <c r="E38" s="43" t="s">
        <v>71</v>
      </c>
      <c r="F38" s="44">
        <v>2.5</v>
      </c>
      <c r="G38" s="22" t="s">
        <v>18</v>
      </c>
      <c r="H38" s="27">
        <v>57.93</v>
      </c>
      <c r="I38" s="73"/>
      <c r="J38" s="71">
        <f t="shared" si="8"/>
        <v>57.93</v>
      </c>
      <c r="K38" s="72">
        <f t="shared" si="9"/>
        <v>5503.35</v>
      </c>
    </row>
    <row r="39" spans="2:11">
      <c r="B39" s="42">
        <v>80331325</v>
      </c>
      <c r="C39" s="42" t="s">
        <v>82</v>
      </c>
      <c r="D39" s="42" t="s">
        <v>83</v>
      </c>
      <c r="E39" s="43" t="s">
        <v>74</v>
      </c>
      <c r="F39" s="44">
        <v>2.5</v>
      </c>
      <c r="G39" s="22" t="s">
        <v>18</v>
      </c>
      <c r="H39" s="27">
        <v>57.93</v>
      </c>
      <c r="I39" s="73"/>
      <c r="J39" s="71">
        <f t="shared" si="8"/>
        <v>57.93</v>
      </c>
      <c r="K39" s="72">
        <f t="shared" si="9"/>
        <v>5503.35</v>
      </c>
    </row>
    <row r="40" spans="2:11">
      <c r="B40" s="42">
        <v>80331425</v>
      </c>
      <c r="C40" s="42" t="s">
        <v>84</v>
      </c>
      <c r="D40" s="42" t="s">
        <v>85</v>
      </c>
      <c r="E40" s="43" t="s">
        <v>77</v>
      </c>
      <c r="F40" s="44">
        <v>2.5</v>
      </c>
      <c r="G40" s="22" t="s">
        <v>18</v>
      </c>
      <c r="H40" s="27">
        <v>57.93</v>
      </c>
      <c r="I40" s="73"/>
      <c r="J40" s="71">
        <f t="shared" si="8"/>
        <v>57.93</v>
      </c>
      <c r="K40" s="72">
        <f t="shared" si="9"/>
        <v>5503.35</v>
      </c>
    </row>
    <row r="41" spans="2:11">
      <c r="B41" s="24">
        <v>80931101</v>
      </c>
      <c r="C41" s="24" t="s">
        <v>86</v>
      </c>
      <c r="D41" s="24" t="s">
        <v>87</v>
      </c>
      <c r="E41" s="25" t="s">
        <v>88</v>
      </c>
      <c r="F41" s="26">
        <v>1</v>
      </c>
      <c r="G41" s="22" t="s">
        <v>18</v>
      </c>
      <c r="H41" s="27">
        <v>29.36</v>
      </c>
      <c r="I41" s="73"/>
      <c r="J41" s="71">
        <f t="shared" si="6"/>
        <v>29.36</v>
      </c>
      <c r="K41" s="72">
        <f t="shared" si="7"/>
        <v>2789.2</v>
      </c>
    </row>
    <row r="42" spans="2:11">
      <c r="B42" s="24">
        <v>80931001</v>
      </c>
      <c r="C42" s="24" t="s">
        <v>89</v>
      </c>
      <c r="D42" s="24" t="s">
        <v>90</v>
      </c>
      <c r="E42" s="25" t="s">
        <v>91</v>
      </c>
      <c r="F42" s="26">
        <v>1</v>
      </c>
      <c r="G42" s="22" t="s">
        <v>18</v>
      </c>
      <c r="H42" s="27">
        <v>29.36</v>
      </c>
      <c r="I42" s="73"/>
      <c r="J42" s="71">
        <f t="shared" si="6"/>
        <v>29.36</v>
      </c>
      <c r="K42" s="72">
        <f t="shared" si="7"/>
        <v>2789.2</v>
      </c>
    </row>
    <row r="43" spans="2:11">
      <c r="B43" s="24">
        <v>80931301</v>
      </c>
      <c r="C43" s="24" t="s">
        <v>92</v>
      </c>
      <c r="D43" s="24" t="s">
        <v>93</v>
      </c>
      <c r="E43" s="25" t="s">
        <v>94</v>
      </c>
      <c r="F43" s="26">
        <v>1</v>
      </c>
      <c r="G43" s="22" t="s">
        <v>18</v>
      </c>
      <c r="H43" s="27">
        <v>29.36</v>
      </c>
      <c r="I43" s="73"/>
      <c r="J43" s="71">
        <f t="shared" si="6"/>
        <v>29.36</v>
      </c>
      <c r="K43" s="72">
        <f t="shared" si="7"/>
        <v>2789.2</v>
      </c>
    </row>
    <row r="44" spans="2:11">
      <c r="B44" s="24">
        <v>80311101</v>
      </c>
      <c r="C44" s="24" t="s">
        <v>95</v>
      </c>
      <c r="D44" s="24" t="s">
        <v>96</v>
      </c>
      <c r="E44" s="25" t="s">
        <v>97</v>
      </c>
      <c r="F44" s="26">
        <v>1</v>
      </c>
      <c r="G44" s="22" t="s">
        <v>18</v>
      </c>
      <c r="H44" s="27">
        <v>29.06</v>
      </c>
      <c r="I44" s="73"/>
      <c r="J44" s="71">
        <f t="shared" si="6"/>
        <v>29.06</v>
      </c>
      <c r="K44" s="72">
        <f t="shared" si="7"/>
        <v>2760.7</v>
      </c>
    </row>
    <row r="45" spans="2:11">
      <c r="B45" s="24">
        <v>80311001</v>
      </c>
      <c r="C45" s="24" t="s">
        <v>98</v>
      </c>
      <c r="D45" s="24" t="s">
        <v>99</v>
      </c>
      <c r="E45" s="25" t="s">
        <v>100</v>
      </c>
      <c r="F45" s="26">
        <v>1</v>
      </c>
      <c r="G45" s="22" t="s">
        <v>18</v>
      </c>
      <c r="H45" s="27">
        <v>29.06</v>
      </c>
      <c r="I45" s="73"/>
      <c r="J45" s="71">
        <f t="shared" si="6"/>
        <v>29.06</v>
      </c>
      <c r="K45" s="72">
        <f t="shared" si="7"/>
        <v>2760.7</v>
      </c>
    </row>
    <row r="46" spans="2:11">
      <c r="B46" s="24">
        <v>80311301</v>
      </c>
      <c r="C46" s="24" t="s">
        <v>101</v>
      </c>
      <c r="D46" s="24" t="s">
        <v>102</v>
      </c>
      <c r="E46" s="25" t="s">
        <v>103</v>
      </c>
      <c r="F46" s="26">
        <v>1</v>
      </c>
      <c r="G46" s="22" t="s">
        <v>18</v>
      </c>
      <c r="H46" s="27">
        <v>29.06</v>
      </c>
      <c r="I46" s="73"/>
      <c r="J46" s="71">
        <f t="shared" si="6"/>
        <v>29.06</v>
      </c>
      <c r="K46" s="72">
        <f t="shared" si="7"/>
        <v>2760.7</v>
      </c>
    </row>
    <row r="47" spans="2:11">
      <c r="B47" s="31"/>
      <c r="C47" s="32"/>
      <c r="D47" s="32"/>
      <c r="E47" s="33" t="s">
        <v>104</v>
      </c>
      <c r="F47" s="34"/>
      <c r="G47" s="34"/>
      <c r="H47" s="33"/>
      <c r="I47" s="33"/>
      <c r="J47" s="33"/>
      <c r="K47" s="75"/>
    </row>
    <row r="48" spans="2:11">
      <c r="B48" s="20">
        <v>80055501</v>
      </c>
      <c r="C48" s="20" t="s">
        <v>105</v>
      </c>
      <c r="D48" s="20" t="s">
        <v>106</v>
      </c>
      <c r="E48" s="21" t="s">
        <v>107</v>
      </c>
      <c r="F48" s="22">
        <v>1</v>
      </c>
      <c r="G48" s="22" t="s">
        <v>18</v>
      </c>
      <c r="H48" s="23">
        <v>25.42</v>
      </c>
      <c r="I48" s="70"/>
      <c r="J48" s="71">
        <f t="shared" ref="J48:J58" si="10">H48*(1-J$10)</f>
        <v>25.42</v>
      </c>
      <c r="K48" s="72">
        <f t="shared" ref="K48:K65" si="11">H48*I$10*(1-J$10)</f>
        <v>2414.9</v>
      </c>
    </row>
    <row r="49" spans="1:12">
      <c r="B49" s="24">
        <v>80055505</v>
      </c>
      <c r="C49" s="24" t="s">
        <v>108</v>
      </c>
      <c r="D49" s="24" t="s">
        <v>109</v>
      </c>
      <c r="E49" s="25" t="s">
        <v>107</v>
      </c>
      <c r="F49" s="26">
        <v>5</v>
      </c>
      <c r="G49" s="22" t="s">
        <v>18</v>
      </c>
      <c r="H49" s="27">
        <v>122.89</v>
      </c>
      <c r="I49" s="73"/>
      <c r="J49" s="71">
        <f t="shared" si="10"/>
        <v>122.89</v>
      </c>
      <c r="K49" s="72">
        <f t="shared" si="11"/>
        <v>11674.55</v>
      </c>
    </row>
    <row r="50" spans="1:12">
      <c r="B50" s="24">
        <v>80055001</v>
      </c>
      <c r="C50" s="24" t="s">
        <v>110</v>
      </c>
      <c r="D50" s="24" t="s">
        <v>111</v>
      </c>
      <c r="E50" s="25" t="s">
        <v>112</v>
      </c>
      <c r="F50" s="26">
        <v>1</v>
      </c>
      <c r="G50" s="22" t="s">
        <v>18</v>
      </c>
      <c r="H50" s="35">
        <v>28.52</v>
      </c>
      <c r="I50" s="73"/>
      <c r="J50" s="71">
        <f t="shared" si="10"/>
        <v>28.52</v>
      </c>
      <c r="K50" s="72">
        <f t="shared" si="11"/>
        <v>2709.4</v>
      </c>
    </row>
    <row r="51" spans="1:12">
      <c r="B51" s="24">
        <v>80055401</v>
      </c>
      <c r="C51" s="24" t="s">
        <v>113</v>
      </c>
      <c r="D51" s="24" t="s">
        <v>114</v>
      </c>
      <c r="E51" s="25" t="s">
        <v>115</v>
      </c>
      <c r="F51" s="26">
        <v>1</v>
      </c>
      <c r="G51" s="22" t="s">
        <v>18</v>
      </c>
      <c r="H51" s="27">
        <v>25.42</v>
      </c>
      <c r="I51" s="73"/>
      <c r="J51" s="71">
        <f t="shared" si="10"/>
        <v>25.42</v>
      </c>
      <c r="K51" s="72">
        <f t="shared" si="11"/>
        <v>2414.9</v>
      </c>
    </row>
    <row r="52" spans="1:12">
      <c r="B52" s="24">
        <v>80055405</v>
      </c>
      <c r="C52" s="24" t="s">
        <v>116</v>
      </c>
      <c r="D52" s="24" t="s">
        <v>117</v>
      </c>
      <c r="E52" s="25" t="s">
        <v>115</v>
      </c>
      <c r="F52" s="26">
        <v>5</v>
      </c>
      <c r="G52" s="22" t="s">
        <v>18</v>
      </c>
      <c r="H52" s="27">
        <v>122.89</v>
      </c>
      <c r="I52" s="73"/>
      <c r="J52" s="71">
        <f t="shared" si="10"/>
        <v>122.89</v>
      </c>
      <c r="K52" s="72">
        <f t="shared" si="11"/>
        <v>11674.55</v>
      </c>
    </row>
    <row r="53" spans="1:12">
      <c r="B53" s="24">
        <v>80053501</v>
      </c>
      <c r="C53" s="24" t="s">
        <v>118</v>
      </c>
      <c r="D53" s="24" t="s">
        <v>119</v>
      </c>
      <c r="E53" s="25" t="s">
        <v>120</v>
      </c>
      <c r="F53" s="26">
        <v>1</v>
      </c>
      <c r="G53" s="22" t="s">
        <v>18</v>
      </c>
      <c r="H53" s="27">
        <v>22.74</v>
      </c>
      <c r="I53" s="73"/>
      <c r="J53" s="71">
        <f t="shared" si="10"/>
        <v>22.74</v>
      </c>
      <c r="K53" s="72">
        <f t="shared" si="11"/>
        <v>2160.2999999999997</v>
      </c>
    </row>
    <row r="54" spans="1:12">
      <c r="B54" s="42">
        <v>80056001</v>
      </c>
      <c r="C54" s="136" t="s">
        <v>121</v>
      </c>
      <c r="D54" s="137" t="s">
        <v>122</v>
      </c>
      <c r="E54" s="138" t="s">
        <v>123</v>
      </c>
      <c r="F54" s="139">
        <v>1</v>
      </c>
      <c r="G54" s="140" t="s">
        <v>18</v>
      </c>
      <c r="H54" s="113">
        <v>19.8</v>
      </c>
      <c r="I54" s="130"/>
      <c r="J54" s="141">
        <f t="shared" si="10"/>
        <v>19.8</v>
      </c>
      <c r="K54" s="142">
        <f t="shared" si="11"/>
        <v>1881</v>
      </c>
      <c r="L54" s="143"/>
    </row>
    <row r="55" spans="1:12">
      <c r="B55" s="42">
        <v>80056005</v>
      </c>
      <c r="C55" s="136" t="s">
        <v>124</v>
      </c>
      <c r="D55" s="137" t="s">
        <v>125</v>
      </c>
      <c r="E55" s="138" t="s">
        <v>123</v>
      </c>
      <c r="F55" s="139">
        <v>5</v>
      </c>
      <c r="G55" s="140" t="s">
        <v>18</v>
      </c>
      <c r="H55" s="113">
        <v>90.64</v>
      </c>
      <c r="I55" s="130"/>
      <c r="J55" s="141">
        <f t="shared" si="10"/>
        <v>90.64</v>
      </c>
      <c r="K55" s="142">
        <f t="shared" si="11"/>
        <v>8610.7999999999993</v>
      </c>
      <c r="L55" s="143"/>
    </row>
    <row r="56" spans="1:12">
      <c r="B56" s="24">
        <v>80053505</v>
      </c>
      <c r="C56" s="24" t="s">
        <v>126</v>
      </c>
      <c r="D56" s="24" t="s">
        <v>127</v>
      </c>
      <c r="E56" s="25" t="s">
        <v>120</v>
      </c>
      <c r="F56" s="26">
        <v>5</v>
      </c>
      <c r="G56" s="22" t="s">
        <v>18</v>
      </c>
      <c r="H56" s="27">
        <v>105.33</v>
      </c>
      <c r="I56" s="73"/>
      <c r="J56" s="71">
        <f t="shared" si="10"/>
        <v>105.33</v>
      </c>
      <c r="K56" s="72">
        <f t="shared" si="11"/>
        <v>10006.35</v>
      </c>
    </row>
    <row r="57" spans="1:12">
      <c r="B57" s="24">
        <v>80053301</v>
      </c>
      <c r="C57" s="24" t="s">
        <v>128</v>
      </c>
      <c r="D57" s="24" t="s">
        <v>129</v>
      </c>
      <c r="E57" s="25" t="s">
        <v>130</v>
      </c>
      <c r="F57" s="26">
        <v>1</v>
      </c>
      <c r="G57" s="22" t="s">
        <v>18</v>
      </c>
      <c r="H57" s="27">
        <v>18.829999999999998</v>
      </c>
      <c r="I57" s="73"/>
      <c r="J57" s="71">
        <f t="shared" si="10"/>
        <v>18.829999999999998</v>
      </c>
      <c r="K57" s="72">
        <f t="shared" si="11"/>
        <v>1788.85</v>
      </c>
    </row>
    <row r="58" spans="1:12">
      <c r="B58" s="28">
        <v>80053305</v>
      </c>
      <c r="C58" s="28" t="s">
        <v>131</v>
      </c>
      <c r="D58" s="28" t="s">
        <v>132</v>
      </c>
      <c r="E58" s="29" t="s">
        <v>130</v>
      </c>
      <c r="F58" s="30">
        <v>5</v>
      </c>
      <c r="G58" s="45" t="s">
        <v>18</v>
      </c>
      <c r="H58" s="27">
        <v>85.62</v>
      </c>
      <c r="I58" s="74"/>
      <c r="J58" s="23">
        <f t="shared" si="10"/>
        <v>85.62</v>
      </c>
      <c r="K58" s="80">
        <f t="shared" si="11"/>
        <v>8133.9000000000005</v>
      </c>
    </row>
    <row r="59" spans="1:12" ht="47.25" customHeight="1">
      <c r="B59" s="46"/>
      <c r="C59" s="47"/>
      <c r="D59" s="47"/>
      <c r="E59" s="48"/>
      <c r="F59" s="49"/>
      <c r="G59" s="49"/>
      <c r="H59" s="50"/>
      <c r="I59" s="50"/>
      <c r="J59" s="50"/>
      <c r="K59" s="81"/>
    </row>
    <row r="60" spans="1:12">
      <c r="B60" s="51" t="s">
        <v>133</v>
      </c>
      <c r="C60" s="51" t="s">
        <v>128</v>
      </c>
      <c r="D60" s="51" t="s">
        <v>129</v>
      </c>
      <c r="E60" s="52" t="s">
        <v>134</v>
      </c>
      <c r="F60" s="45">
        <v>1</v>
      </c>
      <c r="G60" s="45" t="s">
        <v>18</v>
      </c>
      <c r="H60" s="23">
        <v>16.940000000000001</v>
      </c>
      <c r="I60" s="82"/>
      <c r="J60" s="83">
        <v>16.66</v>
      </c>
      <c r="K60" s="78">
        <f t="shared" si="11"/>
        <v>1609.3000000000002</v>
      </c>
    </row>
    <row r="61" spans="1:12">
      <c r="A61" s="53"/>
      <c r="B61" s="28">
        <v>83134105</v>
      </c>
      <c r="C61" s="54">
        <v>8313410511113</v>
      </c>
      <c r="D61" s="54">
        <v>8313410511106</v>
      </c>
      <c r="E61" s="29" t="s">
        <v>135</v>
      </c>
      <c r="F61" s="30">
        <v>0.5</v>
      </c>
      <c r="G61" s="30" t="s">
        <v>18</v>
      </c>
      <c r="H61" s="27">
        <v>10.91</v>
      </c>
      <c r="I61" s="74"/>
      <c r="J61" s="84">
        <v>10.73</v>
      </c>
      <c r="K61" s="85">
        <f t="shared" si="11"/>
        <v>1036.45</v>
      </c>
    </row>
    <row r="62" spans="1:12">
      <c r="A62" s="55"/>
      <c r="B62" s="42" t="s">
        <v>136</v>
      </c>
      <c r="C62" s="42" t="s">
        <v>131</v>
      </c>
      <c r="D62" s="42" t="s">
        <v>132</v>
      </c>
      <c r="E62" s="43" t="s">
        <v>137</v>
      </c>
      <c r="F62" s="41">
        <v>5</v>
      </c>
      <c r="G62" s="41" t="s">
        <v>18</v>
      </c>
      <c r="H62" s="107">
        <v>80.47</v>
      </c>
      <c r="I62" s="130"/>
      <c r="J62" s="107">
        <v>79.150000000000006</v>
      </c>
      <c r="K62" s="144">
        <f t="shared" si="11"/>
        <v>7644.65</v>
      </c>
      <c r="L62" s="143"/>
    </row>
    <row r="63" spans="1:12">
      <c r="A63" s="55"/>
      <c r="B63" s="42">
        <v>83134125</v>
      </c>
      <c r="C63" s="145">
        <v>8313412511111</v>
      </c>
      <c r="D63" s="145">
        <v>8313412511104</v>
      </c>
      <c r="E63" s="43" t="s">
        <v>135</v>
      </c>
      <c r="F63" s="41">
        <v>2.5</v>
      </c>
      <c r="G63" s="41" t="s">
        <v>18</v>
      </c>
      <c r="H63" s="107">
        <v>47.82</v>
      </c>
      <c r="I63" s="130"/>
      <c r="J63" s="107">
        <v>47.03</v>
      </c>
      <c r="K63" s="144">
        <f t="shared" si="11"/>
        <v>4542.8999999999996</v>
      </c>
      <c r="L63" s="143"/>
    </row>
    <row r="64" spans="1:12">
      <c r="B64" s="24">
        <v>80341108</v>
      </c>
      <c r="C64" s="56">
        <v>8034110811111</v>
      </c>
      <c r="D64" s="56">
        <v>8034110811104</v>
      </c>
      <c r="E64" s="25" t="s">
        <v>138</v>
      </c>
      <c r="F64" s="26">
        <v>0.8</v>
      </c>
      <c r="G64" s="26" t="s">
        <v>18</v>
      </c>
      <c r="H64" s="35">
        <v>14.8</v>
      </c>
      <c r="I64" s="73"/>
      <c r="J64" s="86">
        <v>14.56</v>
      </c>
      <c r="K64" s="72">
        <f t="shared" si="11"/>
        <v>1406</v>
      </c>
    </row>
    <row r="65" spans="2:11">
      <c r="B65" s="28">
        <v>83134102</v>
      </c>
      <c r="C65" s="54">
        <v>8313410211112</v>
      </c>
      <c r="D65" s="54">
        <v>8313410211105</v>
      </c>
      <c r="E65" s="29" t="s">
        <v>139</v>
      </c>
      <c r="F65" s="30">
        <v>0.2</v>
      </c>
      <c r="G65" s="30" t="s">
        <v>18</v>
      </c>
      <c r="H65" s="27">
        <v>6.23</v>
      </c>
      <c r="I65" s="74"/>
      <c r="J65" s="84">
        <v>6.13</v>
      </c>
      <c r="K65" s="78">
        <f t="shared" si="11"/>
        <v>591.85</v>
      </c>
    </row>
    <row r="66" spans="2:11">
      <c r="B66" s="31"/>
      <c r="C66" s="32"/>
      <c r="D66" s="32"/>
      <c r="E66" s="33" t="s">
        <v>140</v>
      </c>
      <c r="F66" s="34"/>
      <c r="G66" s="34"/>
      <c r="H66" s="33"/>
      <c r="I66" s="33"/>
      <c r="J66" s="33"/>
      <c r="K66" s="120"/>
    </row>
    <row r="67" spans="2:11">
      <c r="B67" s="20">
        <v>83201010</v>
      </c>
      <c r="C67" s="20" t="s">
        <v>141</v>
      </c>
      <c r="D67" s="20" t="s">
        <v>142</v>
      </c>
      <c r="E67" s="21" t="s">
        <v>143</v>
      </c>
      <c r="F67" s="22">
        <v>1</v>
      </c>
      <c r="G67" s="22" t="s">
        <v>18</v>
      </c>
      <c r="H67" s="23">
        <v>14.61</v>
      </c>
      <c r="I67" s="70"/>
      <c r="J67" s="71">
        <f t="shared" ref="J67:J92" si="12">H67*(1-J$10)</f>
        <v>14.61</v>
      </c>
      <c r="K67" s="72">
        <f t="shared" ref="K67:K68" si="13">H67*I$10*(1-J$10)</f>
        <v>1387.95</v>
      </c>
    </row>
    <row r="68" spans="2:11">
      <c r="B68" s="24">
        <v>83152010</v>
      </c>
      <c r="C68" s="24" t="s">
        <v>144</v>
      </c>
      <c r="D68" s="24" t="s">
        <v>145</v>
      </c>
      <c r="E68" s="25" t="s">
        <v>146</v>
      </c>
      <c r="F68" s="26">
        <v>1</v>
      </c>
      <c r="G68" s="22" t="s">
        <v>18</v>
      </c>
      <c r="H68" s="27">
        <v>26.82</v>
      </c>
      <c r="I68" s="73"/>
      <c r="J68" s="121">
        <f t="shared" si="12"/>
        <v>26.82</v>
      </c>
      <c r="K68" s="72">
        <f t="shared" si="13"/>
        <v>2547.9</v>
      </c>
    </row>
    <row r="69" spans="2:11">
      <c r="B69" s="87">
        <v>81770013</v>
      </c>
      <c r="C69" s="88" t="s">
        <v>147</v>
      </c>
      <c r="D69" s="88" t="s">
        <v>148</v>
      </c>
      <c r="E69" s="43" t="s">
        <v>149</v>
      </c>
      <c r="F69" s="41">
        <v>0.33</v>
      </c>
      <c r="G69" s="22" t="s">
        <v>18</v>
      </c>
      <c r="H69" s="35">
        <v>8.9499999999999993</v>
      </c>
      <c r="I69" s="73"/>
      <c r="J69" s="121">
        <f t="shared" si="12"/>
        <v>8.9499999999999993</v>
      </c>
      <c r="K69" s="72">
        <f t="shared" ref="K69" si="14">H69*I$10*(1-J$10)</f>
        <v>850.24999999999989</v>
      </c>
    </row>
    <row r="70" spans="2:11">
      <c r="B70" s="24">
        <v>80152502</v>
      </c>
      <c r="C70" s="24" t="s">
        <v>150</v>
      </c>
      <c r="D70" s="24" t="s">
        <v>151</v>
      </c>
      <c r="E70" s="25" t="s">
        <v>152</v>
      </c>
      <c r="F70" s="26">
        <v>0.2</v>
      </c>
      <c r="G70" s="22" t="s">
        <v>18</v>
      </c>
      <c r="H70" s="27">
        <v>6.71</v>
      </c>
      <c r="I70" s="73"/>
      <c r="J70" s="121">
        <f t="shared" si="12"/>
        <v>6.71</v>
      </c>
      <c r="K70" s="72">
        <f t="shared" ref="K70:K103" si="15">H70*I$10*(1-J$10)</f>
        <v>637.45000000000005</v>
      </c>
    </row>
    <row r="71" spans="2:11">
      <c r="B71" s="39">
        <v>80152504</v>
      </c>
      <c r="C71" s="134" t="s">
        <v>147</v>
      </c>
      <c r="D71" s="134" t="s">
        <v>148</v>
      </c>
      <c r="E71" s="25" t="s">
        <v>153</v>
      </c>
      <c r="F71" s="89">
        <v>0.4</v>
      </c>
      <c r="G71" s="22" t="s">
        <v>18</v>
      </c>
      <c r="H71" s="90">
        <v>12.13</v>
      </c>
      <c r="I71" s="122"/>
      <c r="J71" s="121">
        <f t="shared" si="12"/>
        <v>12.13</v>
      </c>
      <c r="K71" s="72">
        <f t="shared" si="15"/>
        <v>1152.3500000000001</v>
      </c>
    </row>
    <row r="72" spans="2:11">
      <c r="B72" s="24">
        <v>80152505</v>
      </c>
      <c r="C72" s="24" t="s">
        <v>154</v>
      </c>
      <c r="D72" s="24" t="s">
        <v>155</v>
      </c>
      <c r="E72" s="25" t="s">
        <v>152</v>
      </c>
      <c r="F72" s="26">
        <v>0.5</v>
      </c>
      <c r="G72" s="22" t="s">
        <v>18</v>
      </c>
      <c r="H72" s="27">
        <v>14.33</v>
      </c>
      <c r="I72" s="73"/>
      <c r="J72" s="71">
        <f t="shared" si="12"/>
        <v>14.33</v>
      </c>
      <c r="K72" s="72">
        <f t="shared" si="15"/>
        <v>1361.35</v>
      </c>
    </row>
    <row r="73" spans="2:11">
      <c r="B73" s="24">
        <v>80152510</v>
      </c>
      <c r="C73" s="24" t="s">
        <v>156</v>
      </c>
      <c r="D73" s="24" t="s">
        <v>157</v>
      </c>
      <c r="E73" s="25" t="s">
        <v>152</v>
      </c>
      <c r="F73" s="26">
        <v>1</v>
      </c>
      <c r="G73" s="22" t="s">
        <v>18</v>
      </c>
      <c r="H73" s="27">
        <v>27.55</v>
      </c>
      <c r="I73" s="73"/>
      <c r="J73" s="71">
        <f t="shared" si="12"/>
        <v>27.55</v>
      </c>
      <c r="K73" s="72">
        <f t="shared" si="15"/>
        <v>2617.25</v>
      </c>
    </row>
    <row r="74" spans="2:11">
      <c r="B74" s="24">
        <v>80152525</v>
      </c>
      <c r="C74" s="24" t="s">
        <v>158</v>
      </c>
      <c r="D74" s="42" t="s">
        <v>159</v>
      </c>
      <c r="E74" s="43" t="s">
        <v>152</v>
      </c>
      <c r="F74" s="41">
        <v>2.5</v>
      </c>
      <c r="G74" s="140" t="s">
        <v>18</v>
      </c>
      <c r="H74" s="113">
        <v>58.4</v>
      </c>
      <c r="I74" s="130"/>
      <c r="J74" s="141">
        <f t="shared" si="12"/>
        <v>58.4</v>
      </c>
      <c r="K74" s="142">
        <f t="shared" si="15"/>
        <v>5548</v>
      </c>
    </row>
    <row r="75" spans="2:11">
      <c r="B75" s="38">
        <v>83102002</v>
      </c>
      <c r="C75" s="38" t="s">
        <v>160</v>
      </c>
      <c r="D75" s="38" t="s">
        <v>161</v>
      </c>
      <c r="E75" s="91" t="s">
        <v>162</v>
      </c>
      <c r="F75" s="92">
        <v>0.2</v>
      </c>
      <c r="G75" s="93" t="s">
        <v>18</v>
      </c>
      <c r="H75" s="94">
        <v>7.28</v>
      </c>
      <c r="I75" s="73"/>
      <c r="J75" s="71">
        <f t="shared" si="12"/>
        <v>7.28</v>
      </c>
      <c r="K75" s="72">
        <f t="shared" si="15"/>
        <v>691.6</v>
      </c>
    </row>
    <row r="76" spans="2:11">
      <c r="B76" s="38">
        <v>83102005</v>
      </c>
      <c r="C76" s="135" t="s">
        <v>163</v>
      </c>
      <c r="D76" s="135" t="s">
        <v>164</v>
      </c>
      <c r="E76" s="91" t="s">
        <v>165</v>
      </c>
      <c r="F76" s="92">
        <v>0.5</v>
      </c>
      <c r="G76" s="93" t="s">
        <v>18</v>
      </c>
      <c r="H76" s="94">
        <v>16.63</v>
      </c>
      <c r="I76" s="73"/>
      <c r="J76" s="71">
        <v>16.36</v>
      </c>
      <c r="K76" s="72">
        <f t="shared" si="15"/>
        <v>1579.85</v>
      </c>
    </row>
    <row r="77" spans="2:11">
      <c r="B77" s="38">
        <v>80102005</v>
      </c>
      <c r="C77" s="38" t="s">
        <v>166</v>
      </c>
      <c r="D77" s="38" t="s">
        <v>167</v>
      </c>
      <c r="E77" s="91" t="s">
        <v>168</v>
      </c>
      <c r="F77" s="92">
        <v>0.5</v>
      </c>
      <c r="G77" s="93" t="s">
        <v>18</v>
      </c>
      <c r="H77" s="94">
        <v>15.17</v>
      </c>
      <c r="I77" s="73"/>
      <c r="J77" s="71">
        <f t="shared" si="12"/>
        <v>15.17</v>
      </c>
      <c r="K77" s="72">
        <f t="shared" si="15"/>
        <v>1441.15</v>
      </c>
    </row>
    <row r="78" spans="2:11">
      <c r="B78" s="38">
        <v>80102025</v>
      </c>
      <c r="C78" s="38" t="s">
        <v>169</v>
      </c>
      <c r="D78" s="38" t="s">
        <v>170</v>
      </c>
      <c r="E78" s="91" t="s">
        <v>168</v>
      </c>
      <c r="F78" s="92">
        <v>2.5</v>
      </c>
      <c r="G78" s="93" t="s">
        <v>18</v>
      </c>
      <c r="H78" s="94">
        <v>67.790000000000006</v>
      </c>
      <c r="I78" s="73"/>
      <c r="J78" s="71">
        <f t="shared" si="12"/>
        <v>67.790000000000006</v>
      </c>
      <c r="K78" s="72">
        <f t="shared" si="15"/>
        <v>6440.05</v>
      </c>
    </row>
    <row r="79" spans="2:11">
      <c r="B79" s="38">
        <v>80253005</v>
      </c>
      <c r="C79" s="38" t="s">
        <v>171</v>
      </c>
      <c r="D79" s="38" t="s">
        <v>172</v>
      </c>
      <c r="E79" s="91" t="s">
        <v>173</v>
      </c>
      <c r="F79" s="92">
        <v>0.5</v>
      </c>
      <c r="G79" s="93" t="s">
        <v>18</v>
      </c>
      <c r="H79" s="94">
        <v>15.17</v>
      </c>
      <c r="I79" s="73"/>
      <c r="J79" s="71">
        <f t="shared" si="12"/>
        <v>15.17</v>
      </c>
      <c r="K79" s="72">
        <f t="shared" si="15"/>
        <v>1441.15</v>
      </c>
    </row>
    <row r="80" spans="2:11">
      <c r="B80" s="38">
        <v>80253025</v>
      </c>
      <c r="C80" s="38" t="s">
        <v>174</v>
      </c>
      <c r="D80" s="38" t="s">
        <v>175</v>
      </c>
      <c r="E80" s="91" t="s">
        <v>173</v>
      </c>
      <c r="F80" s="92">
        <v>2.5</v>
      </c>
      <c r="G80" s="93" t="s">
        <v>18</v>
      </c>
      <c r="H80" s="95">
        <v>67.790000000000006</v>
      </c>
      <c r="I80" s="73"/>
      <c r="J80" s="71">
        <f t="shared" si="12"/>
        <v>67.790000000000006</v>
      </c>
      <c r="K80" s="72">
        <f t="shared" si="15"/>
        <v>6440.05</v>
      </c>
    </row>
    <row r="81" spans="2:11">
      <c r="B81" s="38">
        <v>82102005</v>
      </c>
      <c r="C81" s="38" t="s">
        <v>176</v>
      </c>
      <c r="D81" s="38" t="s">
        <v>177</v>
      </c>
      <c r="E81" s="91" t="s">
        <v>178</v>
      </c>
      <c r="F81" s="92">
        <v>0.5</v>
      </c>
      <c r="G81" s="93" t="s">
        <v>18</v>
      </c>
      <c r="H81" s="94">
        <v>18.54</v>
      </c>
      <c r="I81" s="73"/>
      <c r="J81" s="71">
        <f t="shared" si="12"/>
        <v>18.54</v>
      </c>
      <c r="K81" s="72">
        <f t="shared" si="15"/>
        <v>1761.3</v>
      </c>
    </row>
    <row r="82" spans="2:11">
      <c r="B82" s="38">
        <v>82102025</v>
      </c>
      <c r="C82" s="38" t="s">
        <v>179</v>
      </c>
      <c r="D82" s="38" t="s">
        <v>180</v>
      </c>
      <c r="E82" s="91" t="s">
        <v>178</v>
      </c>
      <c r="F82" s="92">
        <v>2.5</v>
      </c>
      <c r="G82" s="93" t="s">
        <v>18</v>
      </c>
      <c r="H82" s="94">
        <v>81.83</v>
      </c>
      <c r="I82" s="73"/>
      <c r="J82" s="71">
        <f t="shared" si="12"/>
        <v>81.83</v>
      </c>
      <c r="K82" s="72">
        <f t="shared" si="15"/>
        <v>7773.8499999999995</v>
      </c>
    </row>
    <row r="83" spans="2:11">
      <c r="B83" s="24">
        <v>82152505</v>
      </c>
      <c r="C83" s="24" t="s">
        <v>181</v>
      </c>
      <c r="D83" s="24" t="s">
        <v>182</v>
      </c>
      <c r="E83" s="25" t="s">
        <v>183</v>
      </c>
      <c r="F83" s="26">
        <v>0.5</v>
      </c>
      <c r="G83" s="22" t="s">
        <v>18</v>
      </c>
      <c r="H83" s="27">
        <v>17.14</v>
      </c>
      <c r="I83" s="73"/>
      <c r="J83" s="71">
        <f t="shared" si="12"/>
        <v>17.14</v>
      </c>
      <c r="K83" s="72">
        <f t="shared" si="15"/>
        <v>1628.3</v>
      </c>
    </row>
    <row r="84" spans="2:11">
      <c r="B84" s="24">
        <v>82152525</v>
      </c>
      <c r="C84" s="24" t="s">
        <v>184</v>
      </c>
      <c r="D84" s="24" t="s">
        <v>185</v>
      </c>
      <c r="E84" s="25" t="s">
        <v>183</v>
      </c>
      <c r="F84" s="26">
        <v>2.5</v>
      </c>
      <c r="G84" s="22" t="s">
        <v>18</v>
      </c>
      <c r="H84" s="27">
        <v>75.489999999999995</v>
      </c>
      <c r="I84" s="73"/>
      <c r="J84" s="71">
        <f t="shared" si="12"/>
        <v>75.489999999999995</v>
      </c>
      <c r="K84" s="72">
        <f t="shared" si="15"/>
        <v>7171.5499999999993</v>
      </c>
    </row>
    <row r="85" spans="2:11">
      <c r="B85" s="24">
        <v>82253005</v>
      </c>
      <c r="C85" s="24" t="s">
        <v>186</v>
      </c>
      <c r="D85" s="24" t="s">
        <v>187</v>
      </c>
      <c r="E85" s="25" t="s">
        <v>188</v>
      </c>
      <c r="F85" s="26">
        <v>0.5</v>
      </c>
      <c r="G85" s="22" t="s">
        <v>18</v>
      </c>
      <c r="H85" s="27">
        <v>17.14</v>
      </c>
      <c r="I85" s="73"/>
      <c r="J85" s="71">
        <f t="shared" si="12"/>
        <v>17.14</v>
      </c>
      <c r="K85" s="72">
        <f t="shared" si="15"/>
        <v>1628.3</v>
      </c>
    </row>
    <row r="86" spans="2:11">
      <c r="B86" s="24">
        <v>82253025</v>
      </c>
      <c r="C86" s="24" t="s">
        <v>189</v>
      </c>
      <c r="D86" s="24" t="s">
        <v>190</v>
      </c>
      <c r="E86" s="25" t="s">
        <v>191</v>
      </c>
      <c r="F86" s="26">
        <v>2.5</v>
      </c>
      <c r="G86" s="22" t="s">
        <v>18</v>
      </c>
      <c r="H86" s="27">
        <v>75.489999999999995</v>
      </c>
      <c r="I86" s="73"/>
      <c r="J86" s="71">
        <f t="shared" si="12"/>
        <v>75.489999999999995</v>
      </c>
      <c r="K86" s="72">
        <f t="shared" si="15"/>
        <v>7171.5499999999993</v>
      </c>
    </row>
    <row r="87" spans="2:11">
      <c r="B87" s="24">
        <v>81102005</v>
      </c>
      <c r="C87" s="24" t="s">
        <v>192</v>
      </c>
      <c r="D87" s="24" t="s">
        <v>193</v>
      </c>
      <c r="E87" s="25" t="s">
        <v>194</v>
      </c>
      <c r="F87" s="26">
        <v>0.5</v>
      </c>
      <c r="G87" s="22" t="s">
        <v>18</v>
      </c>
      <c r="H87" s="27">
        <v>18.54</v>
      </c>
      <c r="I87" s="73"/>
      <c r="J87" s="71">
        <f t="shared" si="12"/>
        <v>18.54</v>
      </c>
      <c r="K87" s="72">
        <f t="shared" si="15"/>
        <v>1761.3</v>
      </c>
    </row>
    <row r="88" spans="2:11">
      <c r="B88" s="24">
        <v>81102025</v>
      </c>
      <c r="C88" s="24" t="s">
        <v>195</v>
      </c>
      <c r="D88" s="24" t="s">
        <v>196</v>
      </c>
      <c r="E88" s="25" t="s">
        <v>194</v>
      </c>
      <c r="F88" s="26">
        <v>2.5</v>
      </c>
      <c r="G88" s="22" t="s">
        <v>18</v>
      </c>
      <c r="H88" s="27">
        <v>81.83</v>
      </c>
      <c r="I88" s="73"/>
      <c r="J88" s="71">
        <f t="shared" si="12"/>
        <v>81.83</v>
      </c>
      <c r="K88" s="72">
        <f t="shared" si="15"/>
        <v>7773.8499999999995</v>
      </c>
    </row>
    <row r="89" spans="2:11">
      <c r="B89" s="24">
        <v>81152505</v>
      </c>
      <c r="C89" s="24" t="s">
        <v>197</v>
      </c>
      <c r="D89" s="24" t="s">
        <v>198</v>
      </c>
      <c r="E89" s="25" t="s">
        <v>199</v>
      </c>
      <c r="F89" s="26">
        <v>0.5</v>
      </c>
      <c r="G89" s="22" t="s">
        <v>18</v>
      </c>
      <c r="H89" s="27">
        <v>17.14</v>
      </c>
      <c r="I89" s="73"/>
      <c r="J89" s="71">
        <f t="shared" si="12"/>
        <v>17.14</v>
      </c>
      <c r="K89" s="72">
        <f t="shared" si="15"/>
        <v>1628.3</v>
      </c>
    </row>
    <row r="90" spans="2:11">
      <c r="B90" s="24">
        <v>81152525</v>
      </c>
      <c r="C90" s="24" t="s">
        <v>200</v>
      </c>
      <c r="D90" s="24" t="s">
        <v>201</v>
      </c>
      <c r="E90" s="25" t="s">
        <v>199</v>
      </c>
      <c r="F90" s="26">
        <v>2.5</v>
      </c>
      <c r="G90" s="22" t="s">
        <v>18</v>
      </c>
      <c r="H90" s="27">
        <v>75.489999999999995</v>
      </c>
      <c r="I90" s="73"/>
      <c r="J90" s="71">
        <f t="shared" si="12"/>
        <v>75.489999999999995</v>
      </c>
      <c r="K90" s="72">
        <f t="shared" si="15"/>
        <v>7171.5499999999993</v>
      </c>
    </row>
    <row r="91" spans="2:11">
      <c r="B91" s="24">
        <v>81253005</v>
      </c>
      <c r="C91" s="24" t="s">
        <v>202</v>
      </c>
      <c r="D91" s="24" t="s">
        <v>203</v>
      </c>
      <c r="E91" s="25" t="s">
        <v>204</v>
      </c>
      <c r="F91" s="26">
        <v>0.5</v>
      </c>
      <c r="G91" s="22" t="s">
        <v>18</v>
      </c>
      <c r="H91" s="27">
        <v>17.14</v>
      </c>
      <c r="I91" s="73"/>
      <c r="J91" s="71">
        <f t="shared" si="12"/>
        <v>17.14</v>
      </c>
      <c r="K91" s="72">
        <f t="shared" si="15"/>
        <v>1628.3</v>
      </c>
    </row>
    <row r="92" spans="2:11">
      <c r="B92" s="28">
        <v>81253025</v>
      </c>
      <c r="C92" s="28" t="s">
        <v>205</v>
      </c>
      <c r="D92" s="28" t="s">
        <v>206</v>
      </c>
      <c r="E92" s="29" t="s">
        <v>204</v>
      </c>
      <c r="F92" s="30">
        <v>2.5</v>
      </c>
      <c r="G92" s="22" t="s">
        <v>18</v>
      </c>
      <c r="H92" s="27">
        <v>75.489999999999995</v>
      </c>
      <c r="I92" s="74"/>
      <c r="J92" s="71">
        <f t="shared" si="12"/>
        <v>75.489999999999995</v>
      </c>
      <c r="K92" s="72">
        <f t="shared" si="15"/>
        <v>7171.5499999999993</v>
      </c>
    </row>
    <row r="93" spans="2:11">
      <c r="B93" s="31"/>
      <c r="C93" s="32"/>
      <c r="D93" s="32"/>
      <c r="E93" s="33" t="s">
        <v>207</v>
      </c>
      <c r="F93" s="34"/>
      <c r="G93" s="34"/>
      <c r="H93" s="33"/>
      <c r="I93" s="33"/>
      <c r="J93" s="33"/>
      <c r="K93" s="123"/>
    </row>
    <row r="94" spans="2:11">
      <c r="B94" s="20">
        <v>81020001</v>
      </c>
      <c r="C94" s="20" t="s">
        <v>208</v>
      </c>
      <c r="D94" s="20" t="s">
        <v>209</v>
      </c>
      <c r="E94" s="21" t="s">
        <v>210</v>
      </c>
      <c r="F94" s="22">
        <v>1</v>
      </c>
      <c r="G94" s="22" t="s">
        <v>18</v>
      </c>
      <c r="H94" s="23">
        <v>10.81</v>
      </c>
      <c r="I94" s="70"/>
      <c r="J94" s="71">
        <f t="shared" ref="J94:J101" si="16">H94*(1-J$10)</f>
        <v>10.81</v>
      </c>
      <c r="K94" s="72">
        <f t="shared" si="15"/>
        <v>1026.95</v>
      </c>
    </row>
    <row r="95" spans="2:11">
      <c r="B95" s="24">
        <v>81020005</v>
      </c>
      <c r="C95" s="24" t="s">
        <v>211</v>
      </c>
      <c r="D95" s="24" t="s">
        <v>212</v>
      </c>
      <c r="E95" s="25" t="s">
        <v>210</v>
      </c>
      <c r="F95" s="26">
        <v>5</v>
      </c>
      <c r="G95" s="22" t="s">
        <v>18</v>
      </c>
      <c r="H95" s="27">
        <v>48.48</v>
      </c>
      <c r="I95" s="73"/>
      <c r="J95" s="71">
        <f t="shared" si="16"/>
        <v>48.48</v>
      </c>
      <c r="K95" s="72">
        <f t="shared" si="15"/>
        <v>4605.5999999999995</v>
      </c>
    </row>
    <row r="96" spans="2:11">
      <c r="B96" s="24">
        <v>81525001</v>
      </c>
      <c r="C96" s="24" t="s">
        <v>213</v>
      </c>
      <c r="D96" s="24" t="s">
        <v>214</v>
      </c>
      <c r="E96" s="25" t="s">
        <v>215</v>
      </c>
      <c r="F96" s="26">
        <v>1</v>
      </c>
      <c r="G96" s="22" t="s">
        <v>18</v>
      </c>
      <c r="H96" s="27">
        <v>10.81</v>
      </c>
      <c r="I96" s="73"/>
      <c r="J96" s="71">
        <f t="shared" si="16"/>
        <v>10.81</v>
      </c>
      <c r="K96" s="72">
        <f t="shared" si="15"/>
        <v>1026.95</v>
      </c>
    </row>
    <row r="97" spans="2:12">
      <c r="B97" s="24">
        <v>81525005</v>
      </c>
      <c r="C97" s="24" t="s">
        <v>216</v>
      </c>
      <c r="D97" s="24" t="s">
        <v>217</v>
      </c>
      <c r="E97" s="25" t="s">
        <v>215</v>
      </c>
      <c r="F97" s="26">
        <v>5</v>
      </c>
      <c r="G97" s="22" t="s">
        <v>18</v>
      </c>
      <c r="H97" s="27">
        <v>48.48</v>
      </c>
      <c r="I97" s="73"/>
      <c r="J97" s="71">
        <f t="shared" si="16"/>
        <v>48.48</v>
      </c>
      <c r="K97" s="72">
        <f t="shared" si="15"/>
        <v>4605.5999999999995</v>
      </c>
    </row>
    <row r="98" spans="2:12">
      <c r="B98" s="24">
        <v>82530001</v>
      </c>
      <c r="C98" s="24" t="s">
        <v>218</v>
      </c>
      <c r="D98" s="24" t="s">
        <v>219</v>
      </c>
      <c r="E98" s="25" t="s">
        <v>220</v>
      </c>
      <c r="F98" s="26">
        <v>1</v>
      </c>
      <c r="G98" s="22" t="s">
        <v>18</v>
      </c>
      <c r="H98" s="27">
        <v>10.81</v>
      </c>
      <c r="I98" s="73"/>
      <c r="J98" s="71">
        <f t="shared" si="16"/>
        <v>10.81</v>
      </c>
      <c r="K98" s="72">
        <f t="shared" si="15"/>
        <v>1026.95</v>
      </c>
    </row>
    <row r="99" spans="2:12">
      <c r="B99" s="24">
        <v>82530005</v>
      </c>
      <c r="C99" s="24" t="s">
        <v>221</v>
      </c>
      <c r="D99" s="24" t="s">
        <v>222</v>
      </c>
      <c r="E99" s="25" t="s">
        <v>220</v>
      </c>
      <c r="F99" s="26">
        <v>5</v>
      </c>
      <c r="G99" s="22" t="s">
        <v>18</v>
      </c>
      <c r="H99" s="27">
        <v>48.48</v>
      </c>
      <c r="I99" s="73"/>
      <c r="J99" s="71">
        <f t="shared" si="16"/>
        <v>48.48</v>
      </c>
      <c r="K99" s="72">
        <f t="shared" si="15"/>
        <v>4605.5999999999995</v>
      </c>
    </row>
    <row r="100" spans="2:12">
      <c r="B100" s="24">
        <v>83040001</v>
      </c>
      <c r="C100" s="96" t="s">
        <v>223</v>
      </c>
      <c r="D100" s="96" t="s">
        <v>224</v>
      </c>
      <c r="E100" s="25" t="s">
        <v>225</v>
      </c>
      <c r="F100" s="26">
        <v>1</v>
      </c>
      <c r="G100" s="22" t="s">
        <v>18</v>
      </c>
      <c r="H100" s="90">
        <v>10.81</v>
      </c>
      <c r="I100" s="122"/>
      <c r="J100" s="71">
        <f t="shared" si="16"/>
        <v>10.81</v>
      </c>
      <c r="K100" s="72">
        <f t="shared" si="15"/>
        <v>1026.95</v>
      </c>
    </row>
    <row r="101" spans="2:12">
      <c r="B101" s="24">
        <v>83040005</v>
      </c>
      <c r="C101" s="96" t="s">
        <v>226</v>
      </c>
      <c r="D101" s="96" t="s">
        <v>227</v>
      </c>
      <c r="E101" s="25" t="s">
        <v>225</v>
      </c>
      <c r="F101" s="26">
        <v>5</v>
      </c>
      <c r="G101" s="22" t="s">
        <v>18</v>
      </c>
      <c r="H101" s="97">
        <v>48.48</v>
      </c>
      <c r="I101" s="122"/>
      <c r="J101" s="71">
        <f t="shared" si="16"/>
        <v>48.48</v>
      </c>
      <c r="K101" s="72">
        <f t="shared" si="15"/>
        <v>4605.5999999999995</v>
      </c>
    </row>
    <row r="102" spans="2:12">
      <c r="B102" s="38">
        <v>81525101</v>
      </c>
      <c r="C102" s="135" t="s">
        <v>228</v>
      </c>
      <c r="D102" s="135" t="s">
        <v>229</v>
      </c>
      <c r="E102" s="98" t="s">
        <v>230</v>
      </c>
      <c r="F102" s="92">
        <v>1</v>
      </c>
      <c r="G102" s="99" t="s">
        <v>18</v>
      </c>
      <c r="H102" s="100">
        <v>9.1300000000000008</v>
      </c>
      <c r="I102" s="124"/>
      <c r="J102" s="121">
        <v>8.98</v>
      </c>
      <c r="K102" s="125">
        <f t="shared" si="15"/>
        <v>867.35</v>
      </c>
    </row>
    <row r="103" spans="2:12">
      <c r="B103" s="101">
        <v>81525105</v>
      </c>
      <c r="C103" s="101" t="s">
        <v>231</v>
      </c>
      <c r="D103" s="101" t="s">
        <v>232</v>
      </c>
      <c r="E103" s="102" t="s">
        <v>230</v>
      </c>
      <c r="F103" s="103">
        <v>5</v>
      </c>
      <c r="G103" s="104" t="s">
        <v>18</v>
      </c>
      <c r="H103" s="105">
        <v>42.81</v>
      </c>
      <c r="I103" s="126"/>
      <c r="J103" s="121">
        <v>42.11</v>
      </c>
      <c r="K103" s="127">
        <f t="shared" si="15"/>
        <v>4066.9500000000003</v>
      </c>
    </row>
    <row r="104" spans="2:12">
      <c r="B104" s="31"/>
      <c r="C104" s="32"/>
      <c r="D104" s="32"/>
      <c r="E104" s="32" t="s">
        <v>233</v>
      </c>
      <c r="F104" s="17"/>
      <c r="G104" s="17"/>
      <c r="H104" s="106"/>
      <c r="I104" s="128"/>
      <c r="J104" s="128"/>
      <c r="K104" s="129"/>
    </row>
    <row r="105" spans="2:12">
      <c r="B105" s="20">
        <v>80020107</v>
      </c>
      <c r="C105" s="20" t="s">
        <v>234</v>
      </c>
      <c r="D105" s="20" t="s">
        <v>235</v>
      </c>
      <c r="E105" s="21" t="s">
        <v>236</v>
      </c>
      <c r="F105" s="22" t="s">
        <v>237</v>
      </c>
      <c r="G105" s="22" t="s">
        <v>18</v>
      </c>
      <c r="H105" s="71">
        <v>13.69</v>
      </c>
      <c r="I105" s="70"/>
      <c r="J105" s="71">
        <f t="shared" ref="J105:J106" si="17">H105*(1-J$10)</f>
        <v>13.69</v>
      </c>
      <c r="K105" s="72">
        <f t="shared" ref="K105:K106" si="18">H105*I$10*(1-J$10)</f>
        <v>1300.55</v>
      </c>
    </row>
    <row r="106" spans="2:12">
      <c r="B106" s="24">
        <v>80020207</v>
      </c>
      <c r="C106" s="24" t="s">
        <v>238</v>
      </c>
      <c r="D106" s="24" t="s">
        <v>239</v>
      </c>
      <c r="E106" s="25" t="s">
        <v>240</v>
      </c>
      <c r="F106" s="26" t="s">
        <v>237</v>
      </c>
      <c r="G106" s="22" t="s">
        <v>18</v>
      </c>
      <c r="H106" s="107">
        <v>12.7</v>
      </c>
      <c r="I106" s="130"/>
      <c r="J106" s="71">
        <f t="shared" si="17"/>
        <v>12.7</v>
      </c>
      <c r="K106" s="72">
        <f t="shared" si="18"/>
        <v>1206.5</v>
      </c>
    </row>
    <row r="107" spans="2:12">
      <c r="B107" s="31"/>
      <c r="C107" s="32"/>
      <c r="D107" s="32"/>
      <c r="E107" s="32" t="s">
        <v>241</v>
      </c>
      <c r="F107" s="17"/>
      <c r="G107" s="17"/>
      <c r="H107" s="108"/>
      <c r="I107" s="108"/>
      <c r="J107" s="108"/>
      <c r="K107" s="131"/>
    </row>
    <row r="108" spans="2:12">
      <c r="B108" s="39">
        <v>80025701</v>
      </c>
      <c r="C108" s="39" t="s">
        <v>242</v>
      </c>
      <c r="D108" s="39" t="s">
        <v>243</v>
      </c>
      <c r="E108" s="43" t="s">
        <v>244</v>
      </c>
      <c r="F108" s="41">
        <v>0.75</v>
      </c>
      <c r="G108" s="22" t="s">
        <v>18</v>
      </c>
      <c r="H108" s="107">
        <v>12.7</v>
      </c>
      <c r="I108" s="130"/>
      <c r="J108" s="71">
        <f t="shared" ref="J108:J113" si="19">H108*(1-J$10)</f>
        <v>12.7</v>
      </c>
      <c r="K108" s="72">
        <f t="shared" ref="K108:K115" si="20">H108*I$10*(1-J$10)</f>
        <v>1206.5</v>
      </c>
    </row>
    <row r="109" spans="2:12">
      <c r="B109" s="39">
        <v>80025805</v>
      </c>
      <c r="C109" s="39" t="s">
        <v>245</v>
      </c>
      <c r="D109" s="39" t="s">
        <v>246</v>
      </c>
      <c r="E109" s="40" t="s">
        <v>247</v>
      </c>
      <c r="F109" s="41">
        <v>0.5</v>
      </c>
      <c r="G109" s="22" t="s">
        <v>18</v>
      </c>
      <c r="H109" s="107">
        <v>10.25</v>
      </c>
      <c r="I109" s="130"/>
      <c r="J109" s="71">
        <f t="shared" si="19"/>
        <v>10.25</v>
      </c>
      <c r="K109" s="72">
        <f t="shared" si="20"/>
        <v>973.75</v>
      </c>
    </row>
    <row r="110" spans="2:12">
      <c r="B110" s="39">
        <v>80028105</v>
      </c>
      <c r="C110" s="39" t="s">
        <v>248</v>
      </c>
      <c r="D110" s="39" t="s">
        <v>249</v>
      </c>
      <c r="E110" s="40" t="s">
        <v>250</v>
      </c>
      <c r="F110" s="41">
        <v>0.5</v>
      </c>
      <c r="G110" s="22" t="s">
        <v>18</v>
      </c>
      <c r="H110" s="107">
        <v>14.11</v>
      </c>
      <c r="I110" s="130"/>
      <c r="J110" s="71">
        <f t="shared" ref="J110:J111" si="21">H110*(1-J$10)</f>
        <v>14.11</v>
      </c>
      <c r="K110" s="72">
        <f t="shared" ref="K110:K111" si="22">H110*I$10*(1-J$10)</f>
        <v>1340.45</v>
      </c>
    </row>
    <row r="111" spans="2:12">
      <c r="B111" s="39">
        <v>81122152</v>
      </c>
      <c r="C111" s="39" t="s">
        <v>251</v>
      </c>
      <c r="D111" s="39" t="s">
        <v>252</v>
      </c>
      <c r="E111" s="109" t="s">
        <v>253</v>
      </c>
      <c r="F111" s="146">
        <v>0.52</v>
      </c>
      <c r="G111" s="140" t="s">
        <v>18</v>
      </c>
      <c r="H111" s="107">
        <v>7.63</v>
      </c>
      <c r="I111" s="130"/>
      <c r="J111" s="141">
        <f t="shared" si="21"/>
        <v>7.63</v>
      </c>
      <c r="K111" s="142">
        <f t="shared" si="22"/>
        <v>724.85</v>
      </c>
      <c r="L111" s="143"/>
    </row>
    <row r="112" spans="2:12">
      <c r="B112" s="88">
        <v>81122101</v>
      </c>
      <c r="C112" s="88" t="s">
        <v>254</v>
      </c>
      <c r="D112" s="88" t="s">
        <v>255</v>
      </c>
      <c r="E112" s="109" t="s">
        <v>256</v>
      </c>
      <c r="F112" s="44">
        <v>1</v>
      </c>
      <c r="G112" s="22" t="s">
        <v>18</v>
      </c>
      <c r="H112" s="107">
        <v>22.01</v>
      </c>
      <c r="I112" s="130"/>
      <c r="J112" s="71">
        <f t="shared" si="19"/>
        <v>22.01</v>
      </c>
      <c r="K112" s="72">
        <f t="shared" si="20"/>
        <v>2090.9500000000003</v>
      </c>
    </row>
    <row r="113" spans="2:12">
      <c r="B113" s="110">
        <v>81120101</v>
      </c>
      <c r="C113" s="110" t="s">
        <v>257</v>
      </c>
      <c r="D113" s="110" t="s">
        <v>258</v>
      </c>
      <c r="E113" s="111" t="s">
        <v>259</v>
      </c>
      <c r="F113" s="112">
        <v>1</v>
      </c>
      <c r="G113" s="30" t="s">
        <v>18</v>
      </c>
      <c r="H113" s="113">
        <v>21.2</v>
      </c>
      <c r="I113" s="132"/>
      <c r="J113" s="27">
        <f t="shared" si="19"/>
        <v>21.2</v>
      </c>
      <c r="K113" s="85">
        <f t="shared" si="20"/>
        <v>2014</v>
      </c>
    </row>
    <row r="114" spans="2:12">
      <c r="B114" s="114"/>
      <c r="C114" s="114"/>
      <c r="D114" s="114"/>
      <c r="E114" s="115" t="s">
        <v>260</v>
      </c>
      <c r="F114" s="114"/>
      <c r="G114" s="114"/>
      <c r="H114" s="114"/>
      <c r="I114" s="133"/>
      <c r="J114" s="114"/>
      <c r="K114" s="114"/>
    </row>
    <row r="115" spans="2:12">
      <c r="B115" s="147">
        <v>81681118</v>
      </c>
      <c r="C115" s="148" t="s">
        <v>261</v>
      </c>
      <c r="D115" s="148" t="s">
        <v>262</v>
      </c>
      <c r="E115" s="149" t="s">
        <v>263</v>
      </c>
      <c r="F115" s="44">
        <v>1.8</v>
      </c>
      <c r="G115" s="41" t="s">
        <v>18</v>
      </c>
      <c r="H115" s="107">
        <v>18.37</v>
      </c>
      <c r="I115" s="150"/>
      <c r="J115" s="107">
        <v>18.07</v>
      </c>
      <c r="K115" s="144">
        <f t="shared" si="20"/>
        <v>1745.15</v>
      </c>
      <c r="L115" s="143"/>
    </row>
    <row r="117" spans="2:12">
      <c r="D117" s="151" t="s">
        <v>279</v>
      </c>
    </row>
    <row r="119" spans="2:12">
      <c r="B119" s="157" t="s">
        <v>264</v>
      </c>
      <c r="C119" s="158"/>
      <c r="D119" s="158"/>
      <c r="E119" s="159"/>
    </row>
    <row r="120" spans="2:12">
      <c r="B120" s="116" t="s">
        <v>270</v>
      </c>
      <c r="C120" s="117"/>
      <c r="D120" s="117"/>
      <c r="E120" s="117"/>
    </row>
    <row r="121" spans="2:12">
      <c r="B121" s="117" t="s">
        <v>268</v>
      </c>
      <c r="C121" s="117"/>
      <c r="D121" s="117"/>
      <c r="E121" s="117"/>
    </row>
    <row r="122" spans="2:12">
      <c r="B122" s="117" t="s">
        <v>269</v>
      </c>
      <c r="C122" s="117"/>
      <c r="D122" s="117"/>
      <c r="E122" s="117"/>
    </row>
    <row r="123" spans="2:12">
      <c r="B123" s="117" t="s">
        <v>271</v>
      </c>
      <c r="C123" s="117"/>
      <c r="D123" s="117"/>
      <c r="E123" s="117"/>
    </row>
    <row r="124" spans="2:12">
      <c r="B124" s="117" t="s">
        <v>272</v>
      </c>
      <c r="C124" s="117"/>
      <c r="D124" s="117"/>
      <c r="E124" s="117"/>
    </row>
    <row r="125" spans="2:12">
      <c r="B125" s="117" t="s">
        <v>265</v>
      </c>
      <c r="C125" s="117"/>
      <c r="D125" s="117"/>
      <c r="E125" s="117"/>
    </row>
    <row r="128" spans="2:12">
      <c r="B128" s="118" t="s">
        <v>266</v>
      </c>
      <c r="C128" s="119"/>
      <c r="D128" s="119"/>
      <c r="E128" s="119"/>
    </row>
    <row r="129" spans="2:5">
      <c r="B129" s="117" t="s">
        <v>278</v>
      </c>
      <c r="C129" s="117"/>
      <c r="D129" s="117"/>
      <c r="E129" s="117"/>
    </row>
    <row r="130" spans="2:5">
      <c r="B130" s="117" t="s">
        <v>277</v>
      </c>
      <c r="C130" s="117"/>
      <c r="D130" s="117"/>
      <c r="E130" s="117"/>
    </row>
    <row r="131" spans="2:5">
      <c r="B131" s="117" t="s">
        <v>267</v>
      </c>
      <c r="C131" s="117"/>
      <c r="D131" s="117"/>
      <c r="E131" s="117"/>
    </row>
    <row r="132" spans="2:5">
      <c r="B132" s="117" t="s">
        <v>276</v>
      </c>
      <c r="C132" s="117"/>
      <c r="D132" s="117"/>
      <c r="E132" s="117"/>
    </row>
    <row r="133" spans="2:5">
      <c r="B133" s="117" t="s">
        <v>275</v>
      </c>
      <c r="C133" s="117"/>
      <c r="D133" s="117"/>
      <c r="E133" s="117"/>
    </row>
    <row r="134" spans="2:5">
      <c r="B134" s="138" t="s">
        <v>273</v>
      </c>
      <c r="C134" s="116"/>
      <c r="D134" s="116"/>
      <c r="E134" s="116"/>
    </row>
    <row r="135" spans="2:5">
      <c r="B135" s="25" t="s">
        <v>274</v>
      </c>
      <c r="C135" s="117"/>
      <c r="D135" s="117"/>
      <c r="E135" s="117"/>
    </row>
  </sheetData>
  <mergeCells count="5">
    <mergeCell ref="A1:H1"/>
    <mergeCell ref="B3:D3"/>
    <mergeCell ref="B5:E5"/>
    <mergeCell ref="B6:E6"/>
    <mergeCell ref="B119:E119"/>
  </mergeCells>
  <printOptions horizontalCentered="1"/>
  <pageMargins left="0.118110236220472" right="0.118110236220472" top="0.74803149606299202" bottom="0.35433070866141703" header="0.31496062992126" footer="0.31496062992126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Омельченко</dc:creator>
  <cp:lastModifiedBy>Омельченко</cp:lastModifiedBy>
  <cp:lastPrinted>2024-08-30T08:36:00Z</cp:lastPrinted>
  <dcterms:created xsi:type="dcterms:W3CDTF">2022-10-22T07:27:00Z</dcterms:created>
  <dcterms:modified xsi:type="dcterms:W3CDTF">2026-01-28T10:57:31Z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1F341BFD2F4E48AFACBEA9AE8EE75DAE_13</vt:lpwstr>
  </property>
  <property fmtid="{D5CDD505-2E9C-101B-9397-08002B2CF9AE}" pid="3" name="KSOProductBuildVer">
    <vt:lpwstr>1049-12.2.0.23196</vt:lpwstr>
  </property>
</Properties>
</file>